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GB23"/>
  <c r="GC23"/>
  <c r="GD23"/>
  <c r="GE23"/>
  <c r="GF23"/>
  <c r="GG23"/>
  <c r="GH23"/>
  <c r="GI23"/>
  <c r="GJ23"/>
  <c r="GK23"/>
  <c r="GL23"/>
  <c r="GM23"/>
  <c r="GN23"/>
  <c r="GO23"/>
  <c r="GP23"/>
  <c r="GQ23"/>
  <c r="GR23"/>
  <c r="C23"/>
  <c r="DI22" i="2" l="1"/>
  <c r="DI23"/>
  <c r="DL22"/>
  <c r="DL23"/>
  <c r="DO22"/>
  <c r="DO23"/>
  <c r="DR22"/>
  <c r="DR23"/>
  <c r="D44"/>
  <c r="E44"/>
  <c r="DH22"/>
  <c r="DH23"/>
  <c r="DK22"/>
  <c r="DK23"/>
  <c r="DN22"/>
  <c r="DN23"/>
  <c r="DQ22"/>
  <c r="DQ23"/>
  <c r="D43"/>
  <c r="E43"/>
  <c r="DG22"/>
  <c r="DG23"/>
  <c r="DJ22"/>
  <c r="DJ23"/>
  <c r="DM22"/>
  <c r="DM23"/>
  <c r="DP22"/>
  <c r="DP23"/>
  <c r="D42"/>
  <c r="E42"/>
  <c r="AY22"/>
  <c r="AY23"/>
  <c r="BB22"/>
  <c r="BB23"/>
  <c r="BE22"/>
  <c r="BE23"/>
  <c r="BH22"/>
  <c r="BH23"/>
  <c r="BK22"/>
  <c r="BK23"/>
  <c r="BN22"/>
  <c r="BN23"/>
  <c r="BQ22"/>
  <c r="BQ23"/>
  <c r="BT22"/>
  <c r="BT23"/>
  <c r="BW22"/>
  <c r="BW23"/>
  <c r="BZ22"/>
  <c r="BZ23"/>
  <c r="CC22"/>
  <c r="CC23"/>
  <c r="CF22"/>
  <c r="CF23"/>
  <c r="CI22"/>
  <c r="CI23"/>
  <c r="CL22"/>
  <c r="CL23"/>
  <c r="CO22"/>
  <c r="CO23"/>
  <c r="CR22"/>
  <c r="CR23"/>
  <c r="CU22"/>
  <c r="CU23"/>
  <c r="CX22"/>
  <c r="CX23"/>
  <c r="DA22"/>
  <c r="DA23"/>
  <c r="DD22"/>
  <c r="DD23"/>
  <c r="D38"/>
  <c r="E38"/>
  <c r="BA22"/>
  <c r="BA23"/>
  <c r="BD22"/>
  <c r="BD23"/>
  <c r="BG22"/>
  <c r="BG23"/>
  <c r="BJ22"/>
  <c r="BJ23"/>
  <c r="BM22"/>
  <c r="BM23"/>
  <c r="BP22"/>
  <c r="BP23"/>
  <c r="BS22"/>
  <c r="BS23"/>
  <c r="BV22"/>
  <c r="BV23"/>
  <c r="BY22"/>
  <c r="BY23"/>
  <c r="CB22"/>
  <c r="CB23"/>
  <c r="CE22"/>
  <c r="CE23"/>
  <c r="CH22"/>
  <c r="CH23"/>
  <c r="CK22"/>
  <c r="CK23"/>
  <c r="CN22"/>
  <c r="CN23"/>
  <c r="CQ22"/>
  <c r="CQ23"/>
  <c r="CT22"/>
  <c r="CT23"/>
  <c r="CW22"/>
  <c r="CW23"/>
  <c r="CZ22"/>
  <c r="CZ23"/>
  <c r="DC22"/>
  <c r="DC23"/>
  <c r="DF22"/>
  <c r="DF23"/>
  <c r="D40"/>
  <c r="E40"/>
  <c r="AZ22"/>
  <c r="AZ23"/>
  <c r="BC22"/>
  <c r="BC23"/>
  <c r="BF22"/>
  <c r="BF23"/>
  <c r="BI22"/>
  <c r="BI23"/>
  <c r="BL22"/>
  <c r="BL23"/>
  <c r="BO22"/>
  <c r="BO23"/>
  <c r="BR22"/>
  <c r="BR23"/>
  <c r="BU22"/>
  <c r="BU23"/>
  <c r="BX22"/>
  <c r="BX23"/>
  <c r="CA22"/>
  <c r="CA23"/>
  <c r="CD22"/>
  <c r="CD23"/>
  <c r="CG22"/>
  <c r="CG23"/>
  <c r="CJ22"/>
  <c r="CJ23"/>
  <c r="CM22"/>
  <c r="CM23"/>
  <c r="CP22"/>
  <c r="CP23"/>
  <c r="CS22"/>
  <c r="CS23"/>
  <c r="CV22"/>
  <c r="CV23"/>
  <c r="CY22"/>
  <c r="CY23"/>
  <c r="DB22"/>
  <c r="DB23"/>
  <c r="DE22"/>
  <c r="DE23"/>
  <c r="D39"/>
  <c r="E39"/>
  <c r="AO22"/>
  <c r="AO23"/>
  <c r="AR22"/>
  <c r="AR23"/>
  <c r="AU22"/>
  <c r="AU23"/>
  <c r="AX22"/>
  <c r="AX23"/>
  <c r="D36"/>
  <c r="E36"/>
  <c r="AN22"/>
  <c r="AN23"/>
  <c r="AQ22"/>
  <c r="AQ23"/>
  <c r="AT22"/>
  <c r="AT23"/>
  <c r="AW22"/>
  <c r="AW23"/>
  <c r="D35"/>
  <c r="E35"/>
  <c r="AM22"/>
  <c r="AM23"/>
  <c r="AP22"/>
  <c r="AP23"/>
  <c r="AS22"/>
  <c r="AS23"/>
  <c r="AV22"/>
  <c r="AV23"/>
  <c r="D34"/>
  <c r="E34"/>
  <c r="Q22"/>
  <c r="Q23"/>
  <c r="T22"/>
  <c r="T23"/>
  <c r="W22"/>
  <c r="W23"/>
  <c r="Z22"/>
  <c r="Z23"/>
  <c r="AC22"/>
  <c r="AC23"/>
  <c r="AF22"/>
  <c r="AF23"/>
  <c r="AI22"/>
  <c r="AI23"/>
  <c r="AL22"/>
  <c r="AL23"/>
  <c r="D32"/>
  <c r="E32"/>
  <c r="P22"/>
  <c r="P23"/>
  <c r="S22"/>
  <c r="S23"/>
  <c r="V22"/>
  <c r="V23"/>
  <c r="Y22"/>
  <c r="Y23"/>
  <c r="AB22"/>
  <c r="AB23"/>
  <c r="AE22"/>
  <c r="AE23"/>
  <c r="AH22"/>
  <c r="AH23"/>
  <c r="AK22"/>
  <c r="AK23"/>
  <c r="D31"/>
  <c r="E31"/>
  <c r="O22"/>
  <c r="O23"/>
  <c r="R22"/>
  <c r="R23"/>
  <c r="U22"/>
  <c r="U23"/>
  <c r="X22"/>
  <c r="X23"/>
  <c r="AA22"/>
  <c r="AA23"/>
  <c r="AD22"/>
  <c r="AD23"/>
  <c r="AG22"/>
  <c r="AG23"/>
  <c r="AJ22"/>
  <c r="AJ23"/>
  <c r="D30"/>
  <c r="E30"/>
  <c r="E22"/>
  <c r="E23"/>
  <c r="H22"/>
  <c r="H23"/>
  <c r="K22"/>
  <c r="K23"/>
  <c r="N22"/>
  <c r="N23"/>
  <c r="D28"/>
  <c r="E28"/>
  <c r="D22"/>
  <c r="D23"/>
  <c r="G22"/>
  <c r="G23"/>
  <c r="J22"/>
  <c r="J23"/>
  <c r="M22"/>
  <c r="M23"/>
  <c r="D27"/>
  <c r="E27"/>
  <c r="C22"/>
  <c r="C23"/>
  <c r="F22"/>
  <c r="F23"/>
  <c r="I22"/>
  <c r="I23"/>
  <c r="L22"/>
  <c r="L23"/>
  <c r="D26"/>
  <c r="E26"/>
  <c r="DC17" i="1"/>
  <c r="DC18" s="1"/>
  <c r="DF17"/>
  <c r="DF18" s="1"/>
  <c r="DI17"/>
  <c r="DI18" s="1"/>
  <c r="DL17"/>
  <c r="DL18" s="1"/>
  <c r="DO17"/>
  <c r="DO18" s="1"/>
  <c r="DB17"/>
  <c r="DB18"/>
  <c r="DE17"/>
  <c r="DE18" s="1"/>
  <c r="DH17"/>
  <c r="DH18"/>
  <c r="DK17"/>
  <c r="DK18" s="1"/>
  <c r="DN17"/>
  <c r="DN18" s="1"/>
  <c r="DA17"/>
  <c r="DA18" s="1"/>
  <c r="DD17"/>
  <c r="DD18" s="1"/>
  <c r="DG17"/>
  <c r="DG18" s="1"/>
  <c r="DJ17"/>
  <c r="DJ18"/>
  <c r="DM17"/>
  <c r="DM18" s="1"/>
  <c r="BY17"/>
  <c r="BY18" s="1"/>
  <c r="CB17"/>
  <c r="CB18" s="1"/>
  <c r="CE17"/>
  <c r="CE18" s="1"/>
  <c r="CH17"/>
  <c r="CH18" s="1"/>
  <c r="CK17"/>
  <c r="CK18" s="1"/>
  <c r="CN17"/>
  <c r="CN18" s="1"/>
  <c r="CQ17"/>
  <c r="CQ18" s="1"/>
  <c r="CT17"/>
  <c r="CT18" s="1"/>
  <c r="CW17"/>
  <c r="CW18" s="1"/>
  <c r="CZ17"/>
  <c r="CZ18" s="1"/>
  <c r="BX17"/>
  <c r="BX18" s="1"/>
  <c r="CA17"/>
  <c r="CA18" s="1"/>
  <c r="CD17"/>
  <c r="CD18" s="1"/>
  <c r="CG17"/>
  <c r="CG18" s="1"/>
  <c r="CJ17"/>
  <c r="CJ18" s="1"/>
  <c r="CM17"/>
  <c r="CM18" s="1"/>
  <c r="CP17"/>
  <c r="CP18" s="1"/>
  <c r="CS17"/>
  <c r="CS18" s="1"/>
  <c r="CV17"/>
  <c r="CV18" s="1"/>
  <c r="CY17"/>
  <c r="CY18" s="1"/>
  <c r="BW17"/>
  <c r="BW18" s="1"/>
  <c r="BZ17"/>
  <c r="BZ18" s="1"/>
  <c r="CC17"/>
  <c r="CC18" s="1"/>
  <c r="CF17"/>
  <c r="CF18" s="1"/>
  <c r="CI17"/>
  <c r="CI18" s="1"/>
  <c r="CL17"/>
  <c r="CL18" s="1"/>
  <c r="CO17"/>
  <c r="CO18" s="1"/>
  <c r="CR17"/>
  <c r="CR18" s="1"/>
  <c r="CU17"/>
  <c r="CU18" s="1"/>
  <c r="CX17"/>
  <c r="CX18" s="1"/>
  <c r="BJ17"/>
  <c r="BJ18" s="1"/>
  <c r="BM17"/>
  <c r="BM18" s="1"/>
  <c r="BP17"/>
  <c r="BP18" s="1"/>
  <c r="BS17"/>
  <c r="BS18" s="1"/>
  <c r="BV17"/>
  <c r="BV18" s="1"/>
  <c r="BI17"/>
  <c r="BI18"/>
  <c r="BL17"/>
  <c r="BL18" s="1"/>
  <c r="BO17"/>
  <c r="BO18"/>
  <c r="BR17"/>
  <c r="BR18" s="1"/>
  <c r="BU17"/>
  <c r="BU18" s="1"/>
  <c r="BH17"/>
  <c r="BH18" s="1"/>
  <c r="BK17"/>
  <c r="BK18" s="1"/>
  <c r="BN17"/>
  <c r="BN18" s="1"/>
  <c r="BQ17"/>
  <c r="BQ18"/>
  <c r="BT17"/>
  <c r="BT18" s="1"/>
  <c r="Z17"/>
  <c r="Z18" s="1"/>
  <c r="AC17"/>
  <c r="AC18" s="1"/>
  <c r="AF17"/>
  <c r="AF18" s="1"/>
  <c r="AI17"/>
  <c r="AI18" s="1"/>
  <c r="AL17"/>
  <c r="AL18" s="1"/>
  <c r="AO17"/>
  <c r="AO18" s="1"/>
  <c r="AR17"/>
  <c r="AR18" s="1"/>
  <c r="AU17"/>
  <c r="AU18" s="1"/>
  <c r="AX17"/>
  <c r="AX18" s="1"/>
  <c r="BA17"/>
  <c r="BA18" s="1"/>
  <c r="BD17"/>
  <c r="BD18" s="1"/>
  <c r="BG17"/>
  <c r="BG18" s="1"/>
  <c r="Y17"/>
  <c r="Y18" s="1"/>
  <c r="AB17"/>
  <c r="AB18" s="1"/>
  <c r="AE17"/>
  <c r="AE18" s="1"/>
  <c r="AH17"/>
  <c r="AH18" s="1"/>
  <c r="AK17"/>
  <c r="AK18" s="1"/>
  <c r="AN17"/>
  <c r="AN18" s="1"/>
  <c r="AQ17"/>
  <c r="AQ18" s="1"/>
  <c r="AT17"/>
  <c r="AT18" s="1"/>
  <c r="AW17"/>
  <c r="AW18" s="1"/>
  <c r="AZ17"/>
  <c r="AZ18" s="1"/>
  <c r="BC17"/>
  <c r="BC18" s="1"/>
  <c r="BF17"/>
  <c r="BF18" s="1"/>
  <c r="X17"/>
  <c r="X18" s="1"/>
  <c r="AA17"/>
  <c r="AA18" s="1"/>
  <c r="AD17"/>
  <c r="AD18" s="1"/>
  <c r="AG17"/>
  <c r="AG18" s="1"/>
  <c r="AJ17"/>
  <c r="AJ18" s="1"/>
  <c r="AM17"/>
  <c r="AM18" s="1"/>
  <c r="AP17"/>
  <c r="AP18" s="1"/>
  <c r="AS17"/>
  <c r="AS18" s="1"/>
  <c r="AV17"/>
  <c r="AV18" s="1"/>
  <c r="AY17"/>
  <c r="AY18" s="1"/>
  <c r="BB17"/>
  <c r="BB18" s="1"/>
  <c r="BE17"/>
  <c r="BE18" s="1"/>
  <c r="E17"/>
  <c r="E18" s="1"/>
  <c r="H17"/>
  <c r="H18" s="1"/>
  <c r="K17"/>
  <c r="K18" s="1"/>
  <c r="N17"/>
  <c r="N18"/>
  <c r="Q17"/>
  <c r="Q18" s="1"/>
  <c r="T17"/>
  <c r="T18"/>
  <c r="W17"/>
  <c r="W18" s="1"/>
  <c r="D17"/>
  <c r="D18" s="1"/>
  <c r="G17"/>
  <c r="G18" s="1"/>
  <c r="J17"/>
  <c r="J18" s="1"/>
  <c r="M17"/>
  <c r="M18" s="1"/>
  <c r="P17"/>
  <c r="P18" s="1"/>
  <c r="S17"/>
  <c r="S18" s="1"/>
  <c r="V17"/>
  <c r="V18" s="1"/>
  <c r="C17"/>
  <c r="C18"/>
  <c r="F17"/>
  <c r="F18" s="1"/>
  <c r="I17"/>
  <c r="I18" s="1"/>
  <c r="L17"/>
  <c r="L18" s="1"/>
  <c r="O17"/>
  <c r="O18" s="1"/>
  <c r="R17"/>
  <c r="R18" s="1"/>
  <c r="U17"/>
  <c r="U18"/>
  <c r="IB22" i="5"/>
  <c r="IB23"/>
  <c r="IE22"/>
  <c r="IE23"/>
  <c r="IH22"/>
  <c r="IH23"/>
  <c r="IK22"/>
  <c r="IK23"/>
  <c r="IN22"/>
  <c r="IN23"/>
  <c r="IQ22"/>
  <c r="IQ23"/>
  <c r="IT22"/>
  <c r="IT23"/>
  <c r="D44"/>
  <c r="E44"/>
  <c r="IA22"/>
  <c r="IA23"/>
  <c r="ID22"/>
  <c r="ID23"/>
  <c r="IG22"/>
  <c r="IG23"/>
  <c r="IJ22"/>
  <c r="IJ23"/>
  <c r="IM22"/>
  <c r="IM23"/>
  <c r="IP22"/>
  <c r="IP23"/>
  <c r="IS22"/>
  <c r="IS23"/>
  <c r="D43"/>
  <c r="E43"/>
  <c r="HZ22"/>
  <c r="HZ23"/>
  <c r="IC22"/>
  <c r="IC23"/>
  <c r="IF22"/>
  <c r="IF23"/>
  <c r="II22"/>
  <c r="II23"/>
  <c r="IL22"/>
  <c r="IL23"/>
  <c r="IO22"/>
  <c r="IO23"/>
  <c r="IR22"/>
  <c r="IR23"/>
  <c r="D42"/>
  <c r="E42"/>
  <c r="EA22"/>
  <c r="EA23"/>
  <c r="ED22"/>
  <c r="ED23"/>
  <c r="EG22"/>
  <c r="EG23"/>
  <c r="EJ22"/>
  <c r="EJ23"/>
  <c r="EM22"/>
  <c r="EM23"/>
  <c r="EP22"/>
  <c r="EP23"/>
  <c r="ES22"/>
  <c r="ES23"/>
  <c r="EV22"/>
  <c r="EV23"/>
  <c r="EY22"/>
  <c r="EY23"/>
  <c r="FB22"/>
  <c r="FB23"/>
  <c r="FE22"/>
  <c r="FE23"/>
  <c r="FH22"/>
  <c r="FH23"/>
  <c r="FK22"/>
  <c r="FK23"/>
  <c r="FN22"/>
  <c r="FN23"/>
  <c r="FQ22"/>
  <c r="FQ23"/>
  <c r="FT22"/>
  <c r="FT23"/>
  <c r="FW22"/>
  <c r="FW23"/>
  <c r="FZ22"/>
  <c r="FZ23"/>
  <c r="GC22"/>
  <c r="GC23"/>
  <c r="GF22"/>
  <c r="GF23"/>
  <c r="GI22"/>
  <c r="GI23"/>
  <c r="GL22"/>
  <c r="GL23"/>
  <c r="GO22"/>
  <c r="GO23"/>
  <c r="GR22"/>
  <c r="GR23"/>
  <c r="GU22"/>
  <c r="GU23"/>
  <c r="GX22"/>
  <c r="GX23"/>
  <c r="HA22"/>
  <c r="HA23"/>
  <c r="HD22"/>
  <c r="HD23"/>
  <c r="HG22"/>
  <c r="HG23"/>
  <c r="HJ22"/>
  <c r="HJ23"/>
  <c r="HM22"/>
  <c r="HM23"/>
  <c r="HP22"/>
  <c r="HP23"/>
  <c r="HS22"/>
  <c r="HS23"/>
  <c r="HV22"/>
  <c r="HV23"/>
  <c r="HY22"/>
  <c r="HY23"/>
  <c r="D40"/>
  <c r="E40"/>
  <c r="DZ22"/>
  <c r="DZ23"/>
  <c r="EC22"/>
  <c r="EC23"/>
  <c r="EF22"/>
  <c r="EF23"/>
  <c r="EI22"/>
  <c r="EI23"/>
  <c r="EL22"/>
  <c r="EL23"/>
  <c r="EO22"/>
  <c r="EO23"/>
  <c r="ER22"/>
  <c r="ER23"/>
  <c r="EU22"/>
  <c r="EU23"/>
  <c r="EX22"/>
  <c r="EX23"/>
  <c r="FA22"/>
  <c r="FA23"/>
  <c r="FD22"/>
  <c r="FD23"/>
  <c r="FG22"/>
  <c r="FG23"/>
  <c r="FJ22"/>
  <c r="FJ23"/>
  <c r="FM22"/>
  <c r="FM23"/>
  <c r="FP22"/>
  <c r="FP23"/>
  <c r="FS22"/>
  <c r="FS23"/>
  <c r="FV22"/>
  <c r="FV23"/>
  <c r="FY22"/>
  <c r="FY23"/>
  <c r="GB22"/>
  <c r="GB23"/>
  <c r="GE22"/>
  <c r="GE23"/>
  <c r="GH22"/>
  <c r="GH23"/>
  <c r="GK22"/>
  <c r="GK23"/>
  <c r="GN22"/>
  <c r="GN23"/>
  <c r="GQ22"/>
  <c r="GQ23"/>
  <c r="GT22"/>
  <c r="GT23"/>
  <c r="GW22"/>
  <c r="GW23"/>
  <c r="GZ22"/>
  <c r="GZ23"/>
  <c r="HC22"/>
  <c r="HC23"/>
  <c r="HF22"/>
  <c r="HF23"/>
  <c r="HI22"/>
  <c r="HI23"/>
  <c r="HL22"/>
  <c r="HL23"/>
  <c r="HO22"/>
  <c r="HO23"/>
  <c r="HR22"/>
  <c r="HR23"/>
  <c r="HU22"/>
  <c r="HU23"/>
  <c r="HX22"/>
  <c r="HX23"/>
  <c r="D39"/>
  <c r="E39"/>
  <c r="DY22"/>
  <c r="DY23"/>
  <c r="EB22"/>
  <c r="EB23"/>
  <c r="EE22"/>
  <c r="EE23"/>
  <c r="EH22"/>
  <c r="EH23"/>
  <c r="EK22"/>
  <c r="EK23"/>
  <c r="EN22"/>
  <c r="EN23"/>
  <c r="EQ22"/>
  <c r="EQ23"/>
  <c r="ET22"/>
  <c r="ET23"/>
  <c r="EW22"/>
  <c r="EW23"/>
  <c r="EZ22"/>
  <c r="EZ23"/>
  <c r="FC22"/>
  <c r="FC23"/>
  <c r="FF22"/>
  <c r="FF23"/>
  <c r="FI22"/>
  <c r="FI23"/>
  <c r="FL22"/>
  <c r="FL23"/>
  <c r="FO22"/>
  <c r="FO23"/>
  <c r="FR22"/>
  <c r="FR23"/>
  <c r="FU22"/>
  <c r="FU23"/>
  <c r="FX22"/>
  <c r="FX23"/>
  <c r="GA22"/>
  <c r="GA23"/>
  <c r="GD22"/>
  <c r="GD23"/>
  <c r="GG22"/>
  <c r="GG23"/>
  <c r="GJ22"/>
  <c r="GJ23"/>
  <c r="GM22"/>
  <c r="GM23"/>
  <c r="GP22"/>
  <c r="GP23"/>
  <c r="GS22"/>
  <c r="GS23"/>
  <c r="GV22"/>
  <c r="GV23"/>
  <c r="GY22"/>
  <c r="GY23"/>
  <c r="HB22"/>
  <c r="HB23"/>
  <c r="HE22"/>
  <c r="HE23"/>
  <c r="HH22"/>
  <c r="HH23"/>
  <c r="HK22"/>
  <c r="HK23"/>
  <c r="HN22"/>
  <c r="HN23"/>
  <c r="HQ22"/>
  <c r="HQ23"/>
  <c r="HT22"/>
  <c r="HT23"/>
  <c r="HW22"/>
  <c r="HW23"/>
  <c r="D38"/>
  <c r="E38"/>
  <c r="DF22"/>
  <c r="DF23"/>
  <c r="DI22"/>
  <c r="DI23"/>
  <c r="DL22"/>
  <c r="DL23"/>
  <c r="DO22"/>
  <c r="DO23"/>
  <c r="DR22"/>
  <c r="DR23"/>
  <c r="DU22"/>
  <c r="DU23"/>
  <c r="DX22"/>
  <c r="DX23"/>
  <c r="D36"/>
  <c r="E36"/>
  <c r="DE22"/>
  <c r="DE23"/>
  <c r="DH22"/>
  <c r="DH23"/>
  <c r="DK22"/>
  <c r="DK23"/>
  <c r="DN22"/>
  <c r="DN23"/>
  <c r="DQ22"/>
  <c r="DQ23"/>
  <c r="DT22"/>
  <c r="DT23"/>
  <c r="DW22"/>
  <c r="DW23"/>
  <c r="D35"/>
  <c r="E35"/>
  <c r="DD22"/>
  <c r="DD23"/>
  <c r="DG22"/>
  <c r="DG23"/>
  <c r="DJ22"/>
  <c r="DJ23"/>
  <c r="DM22"/>
  <c r="DM23"/>
  <c r="DP22"/>
  <c r="DP23"/>
  <c r="DS22"/>
  <c r="DS23"/>
  <c r="DV22"/>
  <c r="DV23"/>
  <c r="D34"/>
  <c r="E34"/>
  <c r="Z22"/>
  <c r="Z23"/>
  <c r="AC22"/>
  <c r="AC23"/>
  <c r="AF22"/>
  <c r="AF23"/>
  <c r="AI22"/>
  <c r="AI23"/>
  <c r="AL22"/>
  <c r="AL23"/>
  <c r="AO22"/>
  <c r="AO23"/>
  <c r="AR22"/>
  <c r="AR23"/>
  <c r="AU22"/>
  <c r="AU23"/>
  <c r="AX22"/>
  <c r="AX23"/>
  <c r="BA22"/>
  <c r="BA23"/>
  <c r="BD22"/>
  <c r="BD23"/>
  <c r="BG22"/>
  <c r="BG23"/>
  <c r="BJ22"/>
  <c r="BJ23"/>
  <c r="BM22"/>
  <c r="BM23"/>
  <c r="BP22"/>
  <c r="BP23"/>
  <c r="BS22"/>
  <c r="BS23"/>
  <c r="BV22"/>
  <c r="BV23"/>
  <c r="BY22"/>
  <c r="BY23"/>
  <c r="CB22"/>
  <c r="CB23"/>
  <c r="CE22"/>
  <c r="CE23"/>
  <c r="CH22"/>
  <c r="CH23"/>
  <c r="CK22"/>
  <c r="CK23"/>
  <c r="CN22"/>
  <c r="CN23"/>
  <c r="CQ22"/>
  <c r="CQ23"/>
  <c r="CT22"/>
  <c r="CT23"/>
  <c r="CW22"/>
  <c r="CW23"/>
  <c r="CZ22"/>
  <c r="CZ23"/>
  <c r="DC22"/>
  <c r="DC23"/>
  <c r="D32"/>
  <c r="E32"/>
  <c r="Y22"/>
  <c r="Y23"/>
  <c r="AB22"/>
  <c r="AB23"/>
  <c r="AE22"/>
  <c r="AE23"/>
  <c r="AH22"/>
  <c r="AH23"/>
  <c r="AK22"/>
  <c r="AK23"/>
  <c r="AN22"/>
  <c r="AN23"/>
  <c r="AQ22"/>
  <c r="AQ23"/>
  <c r="AT22"/>
  <c r="AT23"/>
  <c r="AW22"/>
  <c r="AW23"/>
  <c r="AZ22"/>
  <c r="AZ23"/>
  <c r="BC22"/>
  <c r="BC23"/>
  <c r="BF22"/>
  <c r="BF23"/>
  <c r="BI22"/>
  <c r="BI23"/>
  <c r="BL22"/>
  <c r="BL23"/>
  <c r="BO22"/>
  <c r="BO23"/>
  <c r="BR22"/>
  <c r="BR23"/>
  <c r="BU22"/>
  <c r="BU23"/>
  <c r="BX22"/>
  <c r="BX23"/>
  <c r="CA22"/>
  <c r="CA23"/>
  <c r="CD22"/>
  <c r="CD23"/>
  <c r="CG22"/>
  <c r="CG23"/>
  <c r="CJ22"/>
  <c r="CJ23"/>
  <c r="CM22"/>
  <c r="CM23"/>
  <c r="CP22"/>
  <c r="CP23"/>
  <c r="CS22"/>
  <c r="CS23"/>
  <c r="CV22"/>
  <c r="CV23"/>
  <c r="CY22"/>
  <c r="CY23"/>
  <c r="DB22"/>
  <c r="DB23"/>
  <c r="D31"/>
  <c r="E31"/>
  <c r="X22"/>
  <c r="X23"/>
  <c r="AA22"/>
  <c r="AA23"/>
  <c r="AD22"/>
  <c r="AD23"/>
  <c r="AG22"/>
  <c r="AG23"/>
  <c r="AJ22"/>
  <c r="AJ23"/>
  <c r="AM22"/>
  <c r="AM23"/>
  <c r="AP22"/>
  <c r="AP23"/>
  <c r="AS22"/>
  <c r="AS23"/>
  <c r="AV22"/>
  <c r="AV23"/>
  <c r="AY22"/>
  <c r="AY23"/>
  <c r="BB22"/>
  <c r="BB23"/>
  <c r="BE22"/>
  <c r="BE23"/>
  <c r="BH22"/>
  <c r="BH23"/>
  <c r="BK22"/>
  <c r="BK23"/>
  <c r="BN22"/>
  <c r="BN23"/>
  <c r="BQ22"/>
  <c r="BQ23"/>
  <c r="BT22"/>
  <c r="BT23"/>
  <c r="BW22"/>
  <c r="BW23"/>
  <c r="BZ22"/>
  <c r="BZ23"/>
  <c r="CC22"/>
  <c r="CC23"/>
  <c r="CF22"/>
  <c r="CF23"/>
  <c r="CI22"/>
  <c r="CI23"/>
  <c r="CL22"/>
  <c r="CL23"/>
  <c r="CO22"/>
  <c r="CO23"/>
  <c r="CR22"/>
  <c r="CR23"/>
  <c r="CU22"/>
  <c r="CU23"/>
  <c r="CX22"/>
  <c r="CX23"/>
  <c r="DA22"/>
  <c r="DA23"/>
  <c r="D30"/>
  <c r="E30"/>
  <c r="E22"/>
  <c r="E23"/>
  <c r="H22"/>
  <c r="H23"/>
  <c r="K22"/>
  <c r="K23"/>
  <c r="N22"/>
  <c r="N23"/>
  <c r="Q22"/>
  <c r="Q23"/>
  <c r="T22"/>
  <c r="T23"/>
  <c r="W22"/>
  <c r="W23"/>
  <c r="D28"/>
  <c r="E28"/>
  <c r="D22"/>
  <c r="D23"/>
  <c r="G22"/>
  <c r="G23"/>
  <c r="J22"/>
  <c r="J23"/>
  <c r="M22"/>
  <c r="M23"/>
  <c r="P22"/>
  <c r="P23"/>
  <c r="S22"/>
  <c r="S23"/>
  <c r="V22"/>
  <c r="V23"/>
  <c r="D27"/>
  <c r="E27"/>
  <c r="C22"/>
  <c r="C23"/>
  <c r="F22"/>
  <c r="F23"/>
  <c r="I22"/>
  <c r="I23"/>
  <c r="L22"/>
  <c r="L23"/>
  <c r="O22"/>
  <c r="O23"/>
  <c r="R22"/>
  <c r="R23"/>
  <c r="U22"/>
  <c r="U23"/>
  <c r="D26"/>
  <c r="E26"/>
  <c r="GC22" i="4"/>
  <c r="GF22"/>
  <c r="GI22"/>
  <c r="GL22"/>
  <c r="GO22"/>
  <c r="GR22"/>
  <c r="GB22"/>
  <c r="GE22"/>
  <c r="GH22"/>
  <c r="GK22"/>
  <c r="GN22"/>
  <c r="GQ22"/>
  <c r="GA22"/>
  <c r="GD22"/>
  <c r="GG22"/>
  <c r="GJ22"/>
  <c r="GM22"/>
  <c r="GP22"/>
  <c r="CQ22"/>
  <c r="CT22"/>
  <c r="CW22"/>
  <c r="CZ22"/>
  <c r="DC22"/>
  <c r="DF22"/>
  <c r="DI22"/>
  <c r="DL22"/>
  <c r="DO22"/>
  <c r="DR22"/>
  <c r="DU22"/>
  <c r="DX22"/>
  <c r="EA22"/>
  <c r="ED22"/>
  <c r="EG22"/>
  <c r="EJ22"/>
  <c r="EM22"/>
  <c r="EP22"/>
  <c r="ES22"/>
  <c r="EV22"/>
  <c r="EY22"/>
  <c r="FB22"/>
  <c r="FE22"/>
  <c r="FH22"/>
  <c r="FK22"/>
  <c r="FN22"/>
  <c r="FQ22"/>
  <c r="FT22"/>
  <c r="FW22"/>
  <c r="FZ22"/>
  <c r="CP22"/>
  <c r="CS22"/>
  <c r="CV22"/>
  <c r="CY22"/>
  <c r="DB22"/>
  <c r="DE22"/>
  <c r="DH22"/>
  <c r="DK22"/>
  <c r="DN22"/>
  <c r="DQ22"/>
  <c r="DT22"/>
  <c r="DW22"/>
  <c r="DZ22"/>
  <c r="EC22"/>
  <c r="EF22"/>
  <c r="EI22"/>
  <c r="EL22"/>
  <c r="EO22"/>
  <c r="ER22"/>
  <c r="EU22"/>
  <c r="EX22"/>
  <c r="FA22"/>
  <c r="FD22"/>
  <c r="FG22"/>
  <c r="FJ22"/>
  <c r="FM22"/>
  <c r="FP22"/>
  <c r="FS22"/>
  <c r="FV22"/>
  <c r="FY22"/>
  <c r="CO22"/>
  <c r="CR22"/>
  <c r="CU22"/>
  <c r="CX22"/>
  <c r="DA22"/>
  <c r="DD22"/>
  <c r="DG22"/>
  <c r="DJ22"/>
  <c r="DM22"/>
  <c r="DP22"/>
  <c r="DS22"/>
  <c r="DV22"/>
  <c r="DY22"/>
  <c r="EB22"/>
  <c r="EE22"/>
  <c r="EH22"/>
  <c r="EK22"/>
  <c r="EN22"/>
  <c r="EQ22"/>
  <c r="ET22"/>
  <c r="EW22"/>
  <c r="EZ22"/>
  <c r="FC22"/>
  <c r="FF22"/>
  <c r="FI22"/>
  <c r="FL22"/>
  <c r="FO22"/>
  <c r="FR22"/>
  <c r="FU22"/>
  <c r="FX22"/>
  <c r="BY22"/>
  <c r="CB22"/>
  <c r="CE22"/>
  <c r="CH22"/>
  <c r="CK22"/>
  <c r="CN22"/>
  <c r="BX22"/>
  <c r="CA22"/>
  <c r="CD22"/>
  <c r="CG22"/>
  <c r="CJ22"/>
  <c r="CM22"/>
  <c r="BW22"/>
  <c r="BZ22"/>
  <c r="CC22"/>
  <c r="CF22"/>
  <c r="CI22"/>
  <c r="CL22"/>
  <c r="W22"/>
  <c r="Z22"/>
  <c r="AC22"/>
  <c r="AF22"/>
  <c r="AI22"/>
  <c r="AL22"/>
  <c r="AO22"/>
  <c r="AR22"/>
  <c r="AU22"/>
  <c r="AX22"/>
  <c r="BA22"/>
  <c r="BD22"/>
  <c r="BG22"/>
  <c r="BJ22"/>
  <c r="BM22"/>
  <c r="BP22"/>
  <c r="BS22"/>
  <c r="BV22"/>
  <c r="V22"/>
  <c r="Y22"/>
  <c r="AB22"/>
  <c r="AE22"/>
  <c r="AH22"/>
  <c r="AK22"/>
  <c r="AN22"/>
  <c r="AQ22"/>
  <c r="AT22"/>
  <c r="AW22"/>
  <c r="AZ22"/>
  <c r="BC22"/>
  <c r="BF22"/>
  <c r="BI22"/>
  <c r="BL22"/>
  <c r="BO22"/>
  <c r="BR22"/>
  <c r="BU22"/>
  <c r="U22"/>
  <c r="X22"/>
  <c r="AA22"/>
  <c r="AD22"/>
  <c r="AG22"/>
  <c r="AJ22"/>
  <c r="AM22"/>
  <c r="AP22"/>
  <c r="AS22"/>
  <c r="AV22"/>
  <c r="AY22"/>
  <c r="BB22"/>
  <c r="BE22"/>
  <c r="BH22"/>
  <c r="BK22"/>
  <c r="BN22"/>
  <c r="BQ22"/>
  <c r="BT22"/>
  <c r="E22"/>
  <c r="H22"/>
  <c r="K22"/>
  <c r="N22"/>
  <c r="Q22"/>
  <c r="T22"/>
  <c r="D22"/>
  <c r="G22"/>
  <c r="J22"/>
  <c r="M22"/>
  <c r="P22"/>
  <c r="S22"/>
  <c r="C22"/>
  <c r="F22"/>
  <c r="I22"/>
  <c r="L22"/>
  <c r="O22"/>
  <c r="R22"/>
  <c r="EY18" i="3"/>
  <c r="EY19"/>
  <c r="FB18"/>
  <c r="FB19"/>
  <c r="FE18"/>
  <c r="FE19"/>
  <c r="FH18"/>
  <c r="FH19"/>
  <c r="FK18"/>
  <c r="FK19"/>
  <c r="D40"/>
  <c r="E40"/>
  <c r="EX18"/>
  <c r="EX19"/>
  <c r="FA18"/>
  <c r="FA19"/>
  <c r="FD18"/>
  <c r="FD19"/>
  <c r="FG18"/>
  <c r="FG19"/>
  <c r="FJ18"/>
  <c r="FJ19"/>
  <c r="D39"/>
  <c r="E39"/>
  <c r="EW18"/>
  <c r="EW19"/>
  <c r="EZ18"/>
  <c r="EZ19"/>
  <c r="FC18"/>
  <c r="FC19"/>
  <c r="FF18"/>
  <c r="FF19"/>
  <c r="FI18"/>
  <c r="FI19"/>
  <c r="D38"/>
  <c r="E38"/>
  <c r="CB18"/>
  <c r="CB19"/>
  <c r="CE18"/>
  <c r="CE19"/>
  <c r="CH18"/>
  <c r="CH19"/>
  <c r="CK18"/>
  <c r="CK19"/>
  <c r="CN18"/>
  <c r="CN19"/>
  <c r="CQ18"/>
  <c r="CQ19"/>
  <c r="CT18"/>
  <c r="CT19"/>
  <c r="CW18"/>
  <c r="CW19"/>
  <c r="CZ18"/>
  <c r="CZ19"/>
  <c r="DC18"/>
  <c r="DC19"/>
  <c r="DF18"/>
  <c r="DF19"/>
  <c r="DI18"/>
  <c r="DI19"/>
  <c r="DL18"/>
  <c r="DL19"/>
  <c r="DO18"/>
  <c r="DO19"/>
  <c r="DR18"/>
  <c r="DR19"/>
  <c r="DU18"/>
  <c r="DU19"/>
  <c r="DX18"/>
  <c r="DX19"/>
  <c r="EA18"/>
  <c r="EA19"/>
  <c r="ED18"/>
  <c r="ED19"/>
  <c r="EG18"/>
  <c r="EG19"/>
  <c r="EJ18"/>
  <c r="EJ19"/>
  <c r="EM18"/>
  <c r="EM19"/>
  <c r="EP18"/>
  <c r="EP19"/>
  <c r="ES18"/>
  <c r="ES19"/>
  <c r="EV18"/>
  <c r="EV19"/>
  <c r="D36"/>
  <c r="E36"/>
  <c r="CA18"/>
  <c r="CA19"/>
  <c r="CD18"/>
  <c r="CD19"/>
  <c r="CG18"/>
  <c r="CG19"/>
  <c r="CJ18"/>
  <c r="CJ19"/>
  <c r="CM18"/>
  <c r="CM19"/>
  <c r="CP18"/>
  <c r="CP19"/>
  <c r="CS18"/>
  <c r="CS19"/>
  <c r="CV18"/>
  <c r="CV19"/>
  <c r="CY18"/>
  <c r="CY19"/>
  <c r="DB18"/>
  <c r="DB19"/>
  <c r="DE18"/>
  <c r="DE19"/>
  <c r="DH18"/>
  <c r="DH19"/>
  <c r="DK18"/>
  <c r="DK19"/>
  <c r="DN18"/>
  <c r="DN19"/>
  <c r="DQ18"/>
  <c r="DQ19"/>
  <c r="DT18"/>
  <c r="DT19"/>
  <c r="DW18"/>
  <c r="DW19"/>
  <c r="DZ18"/>
  <c r="DZ19"/>
  <c r="EC18"/>
  <c r="EC19"/>
  <c r="EF18"/>
  <c r="EF19"/>
  <c r="EI18"/>
  <c r="EI19"/>
  <c r="EL18"/>
  <c r="EL19"/>
  <c r="EO18"/>
  <c r="EO19"/>
  <c r="ER18"/>
  <c r="ER19"/>
  <c r="EU18"/>
  <c r="EU19"/>
  <c r="D35"/>
  <c r="E35"/>
  <c r="BZ18"/>
  <c r="BZ19"/>
  <c r="CC18"/>
  <c r="CC19"/>
  <c r="CF18"/>
  <c r="CF19"/>
  <c r="CI18"/>
  <c r="CI19"/>
  <c r="CL18"/>
  <c r="CL19"/>
  <c r="CO18"/>
  <c r="CO19"/>
  <c r="CR18"/>
  <c r="CR19"/>
  <c r="CU18"/>
  <c r="CU19"/>
  <c r="CX18"/>
  <c r="CX19"/>
  <c r="DA18"/>
  <c r="DA19"/>
  <c r="DD18"/>
  <c r="DD19"/>
  <c r="DG18"/>
  <c r="DG19"/>
  <c r="DJ18"/>
  <c r="DJ19"/>
  <c r="DM18"/>
  <c r="DM19"/>
  <c r="DP18"/>
  <c r="DP19"/>
  <c r="DS18"/>
  <c r="DS19"/>
  <c r="DV18"/>
  <c r="DV19"/>
  <c r="DY18"/>
  <c r="DY19"/>
  <c r="EB18"/>
  <c r="EB19"/>
  <c r="EE18"/>
  <c r="EE19"/>
  <c r="EH18"/>
  <c r="EH19"/>
  <c r="EK18"/>
  <c r="EK19"/>
  <c r="EN18"/>
  <c r="EN19"/>
  <c r="EQ18"/>
  <c r="EQ19"/>
  <c r="ET18"/>
  <c r="ET19"/>
  <c r="D34"/>
  <c r="E34"/>
  <c r="BM18"/>
  <c r="BM19"/>
  <c r="BP18"/>
  <c r="BP19"/>
  <c r="BS18"/>
  <c r="BS19"/>
  <c r="BV18"/>
  <c r="BV19"/>
  <c r="BY18"/>
  <c r="BY19"/>
  <c r="D32"/>
  <c r="E32"/>
  <c r="BL18"/>
  <c r="BL19"/>
  <c r="BO18"/>
  <c r="BO19"/>
  <c r="BR18"/>
  <c r="BR19"/>
  <c r="BU18"/>
  <c r="BU19"/>
  <c r="BX18"/>
  <c r="BX19"/>
  <c r="D31"/>
  <c r="E31"/>
  <c r="BK18"/>
  <c r="BK19"/>
  <c r="BN18"/>
  <c r="BN19"/>
  <c r="BQ18"/>
  <c r="BQ19"/>
  <c r="BT18"/>
  <c r="BT19"/>
  <c r="BW18"/>
  <c r="BW19"/>
  <c r="D30"/>
  <c r="E30"/>
  <c r="T18"/>
  <c r="T19"/>
  <c r="W18"/>
  <c r="W19"/>
  <c r="Z18"/>
  <c r="Z19"/>
  <c r="AC18"/>
  <c r="AC19"/>
  <c r="AF18"/>
  <c r="AF19"/>
  <c r="AI18"/>
  <c r="AI19"/>
  <c r="AL18"/>
  <c r="AL19"/>
  <c r="AO18"/>
  <c r="AO19"/>
  <c r="AR18"/>
  <c r="AR19"/>
  <c r="AU18"/>
  <c r="AU19"/>
  <c r="AX18"/>
  <c r="AX19"/>
  <c r="BA18"/>
  <c r="BA19"/>
  <c r="BD18"/>
  <c r="BD19"/>
  <c r="BG18"/>
  <c r="BG19"/>
  <c r="BJ18"/>
  <c r="BJ19"/>
  <c r="D28"/>
  <c r="E28"/>
  <c r="S18"/>
  <c r="S19"/>
  <c r="V18"/>
  <c r="V19"/>
  <c r="Y18"/>
  <c r="Y19"/>
  <c r="AB18"/>
  <c r="AB19"/>
  <c r="AE18"/>
  <c r="AE19"/>
  <c r="AH18"/>
  <c r="AH19"/>
  <c r="AK18"/>
  <c r="AK19"/>
  <c r="AN18"/>
  <c r="AN19"/>
  <c r="AQ18"/>
  <c r="AQ19"/>
  <c r="AT18"/>
  <c r="AT19"/>
  <c r="AW18"/>
  <c r="AW19"/>
  <c r="AZ18"/>
  <c r="AZ19"/>
  <c r="BC18"/>
  <c r="BC19"/>
  <c r="BF18"/>
  <c r="BF19"/>
  <c r="BI18"/>
  <c r="BI19"/>
  <c r="D27"/>
  <c r="E27"/>
  <c r="R18"/>
  <c r="R19"/>
  <c r="U18"/>
  <c r="U19"/>
  <c r="X18"/>
  <c r="X19"/>
  <c r="AA18"/>
  <c r="AA19"/>
  <c r="AD18"/>
  <c r="AD19"/>
  <c r="AG18"/>
  <c r="AG19"/>
  <c r="AJ18"/>
  <c r="AJ19"/>
  <c r="AM18"/>
  <c r="AM19"/>
  <c r="AP18"/>
  <c r="AP19"/>
  <c r="AS18"/>
  <c r="AS19"/>
  <c r="AV18"/>
  <c r="AV19"/>
  <c r="AY18"/>
  <c r="AY19"/>
  <c r="BB18"/>
  <c r="BB19"/>
  <c r="BE18"/>
  <c r="BE19"/>
  <c r="BH18"/>
  <c r="BH19"/>
  <c r="D26"/>
  <c r="E26"/>
  <c r="E18"/>
  <c r="E19"/>
  <c r="H18"/>
  <c r="H19"/>
  <c r="K18"/>
  <c r="K19"/>
  <c r="N18"/>
  <c r="N19"/>
  <c r="Q18"/>
  <c r="Q19"/>
  <c r="D24"/>
  <c r="E24"/>
  <c r="D18"/>
  <c r="D19"/>
  <c r="G18"/>
  <c r="G19"/>
  <c r="J18"/>
  <c r="J19"/>
  <c r="M18"/>
  <c r="M19"/>
  <c r="P18"/>
  <c r="P19"/>
  <c r="D23"/>
  <c r="E23"/>
  <c r="C18"/>
  <c r="C19"/>
  <c r="F18"/>
  <c r="F19"/>
  <c r="I18"/>
  <c r="I19"/>
  <c r="L18"/>
  <c r="L19"/>
  <c r="O18"/>
  <c r="O19"/>
  <c r="D22"/>
  <c r="E22"/>
  <c r="D33" i="2"/>
  <c r="D29"/>
  <c r="E33" i="3"/>
  <c r="E37"/>
  <c r="D37" i="2"/>
  <c r="E25" i="3"/>
  <c r="E45" i="2"/>
  <c r="D45"/>
  <c r="E41"/>
  <c r="D41"/>
  <c r="E37"/>
  <c r="E33"/>
  <c r="E29"/>
  <c r="D37" i="3"/>
  <c r="D33"/>
  <c r="D25"/>
  <c r="E29"/>
  <c r="D29"/>
  <c r="D33" i="5"/>
  <c r="E41"/>
  <c r="E37"/>
  <c r="D41"/>
  <c r="D37"/>
  <c r="D41" i="3"/>
  <c r="E45" i="5"/>
  <c r="E33"/>
  <c r="E41" i="3"/>
  <c r="D45" i="5"/>
  <c r="E29"/>
  <c r="D29"/>
  <c r="D26" i="4" l="1"/>
  <c r="D27"/>
  <c r="E27" s="1"/>
  <c r="D30"/>
  <c r="D32"/>
  <c r="E32" s="1"/>
  <c r="D35"/>
  <c r="E35" s="1"/>
  <c r="D38"/>
  <c r="D40"/>
  <c r="E40" s="1"/>
  <c r="D43"/>
  <c r="E43" s="1"/>
  <c r="D28"/>
  <c r="E28" s="1"/>
  <c r="D31"/>
  <c r="E31" s="1"/>
  <c r="D34"/>
  <c r="D36"/>
  <c r="E36" s="1"/>
  <c r="D39"/>
  <c r="E39" s="1"/>
  <c r="D42"/>
  <c r="D44"/>
  <c r="E44" s="1"/>
  <c r="D25" i="1"/>
  <c r="E25" s="1"/>
  <c r="D33"/>
  <c r="E33" s="1"/>
  <c r="D21"/>
  <c r="E21" s="1"/>
  <c r="D29"/>
  <c r="E29" s="1"/>
  <c r="D37"/>
  <c r="E37" s="1"/>
  <c r="D38"/>
  <c r="E38" s="1"/>
  <c r="D39"/>
  <c r="D34"/>
  <c r="E34" s="1"/>
  <c r="D35"/>
  <c r="E35" s="1"/>
  <c r="D30"/>
  <c r="E30" s="1"/>
  <c r="D31"/>
  <c r="E31" s="1"/>
  <c r="D26"/>
  <c r="E26" s="1"/>
  <c r="D27"/>
  <c r="E27" s="1"/>
  <c r="D22"/>
  <c r="E22" s="1"/>
  <c r="D23"/>
  <c r="E23" s="1"/>
  <c r="D37" i="4" l="1"/>
  <c r="E34"/>
  <c r="E37" s="1"/>
  <c r="E30"/>
  <c r="E33" s="1"/>
  <c r="D33"/>
  <c r="E26"/>
  <c r="E29" s="1"/>
  <c r="D29"/>
  <c r="E42"/>
  <c r="E45" s="1"/>
  <c r="D45"/>
  <c r="E38"/>
  <c r="E41" s="1"/>
  <c r="D41"/>
  <c r="D40" i="1"/>
  <c r="D32"/>
  <c r="E39"/>
  <c r="E40" s="1"/>
  <c r="E36"/>
  <c r="D36"/>
  <c r="E32"/>
  <c r="E28"/>
  <c r="D28"/>
  <c r="E24"/>
  <c r="D24"/>
</calcChain>
</file>

<file path=xl/sharedStrings.xml><?xml version="1.0" encoding="utf-8"?>
<sst xmlns="http://schemas.openxmlformats.org/spreadsheetml/2006/main" count="1789" uniqueCount="1413">
  <si>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</si>
  <si>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</si>
  <si>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</si>
  <si>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</si>
  <si>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</si>
  <si>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</si>
  <si>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</si>
  <si>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</si>
  <si>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</si>
  <si>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</si>
  <si>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</si>
  <si>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</si>
  <si>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</si>
  <si>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</si>
  <si>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</si>
  <si>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</si>
  <si>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</si>
  <si>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</si>
  <si>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</si>
  <si>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</si>
  <si>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</si>
  <si>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</si>
  <si>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</si>
  <si>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</si>
  <si>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</si>
  <si>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</si>
  <si>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</si>
  <si>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</si>
  <si>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</si>
  <si>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</si>
  <si>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</si>
  <si>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</si>
  <si>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</si>
  <si>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</si>
  <si>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</si>
  <si>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</si>
  <si>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</si>
  <si>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</si>
  <si>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</si>
  <si>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</si>
  <si>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</si>
  <si>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</si>
  <si>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</si>
  <si>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</si>
  <si>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</si>
  <si>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</si>
  <si>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</si>
  <si>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</si>
  <si>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</si>
  <si>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</si>
  <si>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</si>
  <si>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</si>
  <si>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</si>
  <si>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</si>
  <si>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</si>
  <si>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</si>
  <si>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</si>
  <si>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</si>
  <si>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</si>
  <si>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</si>
  <si>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</si>
  <si>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</si>
  <si>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</si>
  <si>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</si>
  <si>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</si>
  <si>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</si>
  <si>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</si>
  <si>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</si>
  <si>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</si>
  <si>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</si>
  <si>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</si>
  <si>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</si>
  <si>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</si>
  <si>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</si>
  <si>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</si>
  <si>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</si>
  <si>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</si>
  <si>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</si>
  <si>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</si>
  <si>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</si>
  <si>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</si>
  <si>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</si>
  <si>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</si>
  <si>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</si>
  <si>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</si>
  <si>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</si>
  <si>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</si>
  <si>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</si>
  <si>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</si>
  <si>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</si>
  <si>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</si>
  <si>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</si>
  <si>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</si>
  <si>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</si>
  <si>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</si>
  <si>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</si>
  <si>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</si>
  <si>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</si>
  <si>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</si>
  <si>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</si>
  <si>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</si>
  <si>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</si>
  <si>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</si>
  <si>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</si>
  <si>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</si>
  <si>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</si>
  <si>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</si>
  <si>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</si>
  <si>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</si>
  <si>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</si>
  <si>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</si>
  <si>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</si>
  <si>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</si>
  <si>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</si>
  <si>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</si>
  <si>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</si>
  <si>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</si>
  <si>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</si>
  <si>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</si>
  <si>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</si>
  <si>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</si>
  <si>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</si>
  <si>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</si>
  <si>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</si>
  <si>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</si>
  <si>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</si>
  <si>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</si>
  <si>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</si>
  <si>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</si>
  <si>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</si>
  <si>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</si>
  <si>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</si>
  <si>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</si>
  <si>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</si>
  <si>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</si>
  <si>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</si>
  <si>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</si>
  <si>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</si>
  <si>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</si>
  <si>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</si>
  <si>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</si>
  <si>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</si>
  <si>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</si>
  <si>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</si>
  <si>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</si>
  <si>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</si>
  <si>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</si>
  <si>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</si>
  <si>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</si>
  <si>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</si>
  <si>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</si>
  <si>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</si>
  <si>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</si>
  <si>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</si>
  <si>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</si>
  <si>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</si>
  <si>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</si>
  <si>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</si>
  <si>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</si>
  <si>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</si>
  <si>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</si>
  <si>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</si>
  <si>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</si>
  <si>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</si>
  <si>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</si>
  <si>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</si>
  <si>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</si>
  <si>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</si>
  <si>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</si>
  <si>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</si>
  <si>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</si>
  <si>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</si>
  <si>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</si>
  <si>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</si>
  <si>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</si>
  <si>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</si>
  <si>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</si>
  <si>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</si>
  <si>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</si>
  <si>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</si>
  <si>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</si>
  <si>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</si>
  <si>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</si>
  <si>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</si>
  <si>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</si>
  <si>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</si>
  <si>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</si>
  <si>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</si>
  <si>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</si>
  <si>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</si>
  <si>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</si>
  <si>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</si>
  <si>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</si>
  <si>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</si>
  <si>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</si>
  <si>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</si>
  <si>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</si>
  <si>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</si>
  <si>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</si>
  <si>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</si>
  <si>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</si>
  <si>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</si>
  <si>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</si>
  <si>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</si>
  <si>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</si>
  <si>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</si>
  <si>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</si>
  <si>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</si>
  <si>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</si>
  <si>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</si>
  <si>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</si>
  <si>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</si>
  <si>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</si>
  <si>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</si>
  <si>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</si>
  <si>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</si>
  <si>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</si>
  <si>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</si>
  <si>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</si>
  <si>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</si>
  <si>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</si>
  <si>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</si>
  <si>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</si>
  <si>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</si>
  <si>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</si>
  <si>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</si>
  <si>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</si>
  <si>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</si>
  <si>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</si>
  <si>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</si>
  <si>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</si>
  <si>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</si>
  <si>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</si>
  <si>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</si>
  <si>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</si>
  <si>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</si>
  <si>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</si>
  <si>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</si>
  <si>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</si>
  <si>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</si>
  <si>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</si>
  <si>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</si>
  <si>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</si>
  <si>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</si>
  <si>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</si>
  <si>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</si>
  <si>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</si>
  <si>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</si>
  <si>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</si>
  <si>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</si>
  <si>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</si>
  <si>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</si>
  <si>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</si>
  <si>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</si>
  <si>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</si>
  <si>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</si>
  <si>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</si>
  <si>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</si>
  <si>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</si>
  <si>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</si>
  <si>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</si>
  <si>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</si>
  <si>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</si>
  <si>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</si>
  <si>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</si>
  <si>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</si>
  <si>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</si>
  <si>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</si>
  <si>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</si>
  <si>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</si>
  <si>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</si>
  <si>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</si>
  <si>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</si>
  <si>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</si>
  <si>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</si>
  <si>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</si>
  <si>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</si>
  <si>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</si>
  <si>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</si>
  <si>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</si>
  <si>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</si>
  <si>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</si>
  <si>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</si>
  <si>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</si>
  <si>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</si>
  <si>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</si>
  <si>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</si>
  <si>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</si>
  <si>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</si>
  <si>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</si>
  <si>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</si>
  <si>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</si>
  <si>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</si>
  <si>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</si>
  <si>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</si>
  <si>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</si>
  <si>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</si>
  <si>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</si>
  <si>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</si>
  <si>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</si>
  <si>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</si>
  <si>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</si>
  <si>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</si>
  <si>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</si>
  <si>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</si>
  <si>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</si>
  <si>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</si>
  <si>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</si>
  <si>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</si>
  <si>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</si>
  <si>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</si>
  <si>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</si>
  <si>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</si>
  <si>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</si>
  <si>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</si>
  <si>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</si>
  <si>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</si>
  <si>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</si>
  <si>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</si>
  <si>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</si>
  <si>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</si>
  <si>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</si>
  <si>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</si>
  <si>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</si>
  <si>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</si>
  <si>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</si>
  <si>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</si>
  <si>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</si>
  <si>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</si>
  <si>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</si>
  <si>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</si>
  <si>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</si>
  <si>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</si>
  <si>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</si>
  <si>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</si>
  <si>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</si>
  <si>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</si>
  <si>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</si>
  <si>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</si>
  <si>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</si>
  <si>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</si>
  <si>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</si>
  <si>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</si>
  <si>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</si>
  <si>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</si>
  <si>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</si>
  <si>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</si>
  <si>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</si>
  <si>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</si>
  <si>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</si>
  <si>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</si>
  <si>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</si>
  <si>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</si>
  <si>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</si>
  <si>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</si>
  <si>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</si>
  <si>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</si>
  <si>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</si>
  <si>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</si>
  <si>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</si>
  <si>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</si>
  <si>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</si>
  <si>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</si>
  <si>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</si>
  <si>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</si>
  <si>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</si>
  <si>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</si>
  <si>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</si>
  <si>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</si>
  <si>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</si>
  <si>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</si>
  <si>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</si>
  <si>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</si>
  <si>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</si>
  <si>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</si>
  <si>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</si>
  <si>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</si>
  <si>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</si>
  <si>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</si>
  <si>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</si>
  <si>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</si>
  <si>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</si>
  <si>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</si>
  <si>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</si>
  <si>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</si>
  <si>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</si>
  <si>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</si>
  <si>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</si>
  <si>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</si>
  <si>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</si>
  <si>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</si>
  <si>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</si>
  <si>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</si>
  <si>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</si>
  <si>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</si>
  <si>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</si>
  <si>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</si>
  <si>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</si>
  <si>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</si>
  <si>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</si>
  <si>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</si>
  <si>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</si>
  <si>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</si>
  <si>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</si>
  <si>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</si>
  <si>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</si>
  <si>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</si>
  <si>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</si>
  <si>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</si>
  <si>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</si>
  <si>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</si>
  <si>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</si>
  <si>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</si>
  <si>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</si>
  <si>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</si>
  <si>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</si>
  <si>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</si>
  <si>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</si>
  <si>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</si>
  <si>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</si>
  <si>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</si>
  <si>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</si>
  <si>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</si>
  <si>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</si>
  <si>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</si>
  <si>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</si>
  <si>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</si>
  <si>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</si>
  <si>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</si>
  <si>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</si>
  <si>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</si>
  <si>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</si>
  <si>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</si>
  <si>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</si>
  <si>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</si>
  <si>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</si>
  <si>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</si>
  <si>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</si>
  <si>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</si>
  <si>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</si>
  <si>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</si>
  <si>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</si>
  <si>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</si>
  <si>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</si>
  <si>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</si>
  <si>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</si>
  <si>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</si>
  <si>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</si>
  <si>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</si>
  <si>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</si>
  <si>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</si>
  <si>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</si>
  <si>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</si>
  <si>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</si>
  <si>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</si>
  <si>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</si>
  <si>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</si>
  <si>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</si>
  <si>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</si>
  <si>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</si>
  <si>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</si>
  <si>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</si>
  <si>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</si>
  <si>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</si>
  <si>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</si>
  <si>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</si>
  <si>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</si>
  <si>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</si>
  <si>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</si>
  <si>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</si>
  <si>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</si>
  <si>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</si>
  <si>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</si>
  <si>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</si>
  <si>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</si>
  <si>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</si>
  <si>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</si>
  <si>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</si>
  <si>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</si>
  <si>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</si>
  <si>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</si>
  <si>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</si>
  <si>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</si>
  <si>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</si>
  <si>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</si>
  <si>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</si>
  <si>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</si>
  <si>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</si>
  <si>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</si>
  <si>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</si>
  <si>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</si>
  <si>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</si>
  <si>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</si>
  <si>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</si>
  <si>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</si>
  <si>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</si>
  <si>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</si>
  <si>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</si>
  <si>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</si>
  <si>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</si>
  <si>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</si>
  <si>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</si>
  <si>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</si>
  <si>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</si>
  <si>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</si>
  <si>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</si>
  <si>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</si>
  <si>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</si>
  <si>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</si>
  <si>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</si>
  <si>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</si>
  <si>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</si>
  <si>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</si>
  <si>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</si>
  <si>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</si>
  <si>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</si>
  <si>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</si>
  <si>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</si>
  <si>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</si>
  <si>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</si>
  <si>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</si>
  <si>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</si>
  <si>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</si>
  <si>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</si>
  <si>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</si>
  <si>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</si>
  <si>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</si>
  <si>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</si>
  <si>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</si>
  <si>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</si>
  <si>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</si>
  <si>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</si>
  <si>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</si>
  <si>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</si>
  <si>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</si>
  <si>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</si>
  <si>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</si>
  <si>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</si>
  <si>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</si>
  <si>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</si>
  <si>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</si>
  <si>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</si>
  <si>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</si>
  <si>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</si>
  <si>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</si>
  <si>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</si>
  <si>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</si>
  <si>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</si>
  <si>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</si>
  <si>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</si>
  <si>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</si>
  <si>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</si>
  <si>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</si>
  <si>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</si>
  <si>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</si>
  <si>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</si>
  <si>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</si>
  <si>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</si>
  <si>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</si>
  <si>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</si>
  <si>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</si>
  <si>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</si>
  <si>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</si>
  <si>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</si>
  <si>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</si>
  <si>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</si>
  <si>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</si>
  <si>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</si>
  <si>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</si>
  <si>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</si>
  <si>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</si>
  <si>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</si>
  <si>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</si>
  <si>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</si>
  <si>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</si>
  <si>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</si>
  <si>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</si>
  <si>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</si>
  <si>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</si>
  <si>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</si>
  <si>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</si>
  <si>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</si>
  <si>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</si>
  <si>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</si>
  <si>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</si>
  <si>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</si>
  <si>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</si>
  <si>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</si>
  <si>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</si>
  <si>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</si>
  <si>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</si>
  <si>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</si>
  <si>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</si>
  <si>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</si>
  <si>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</si>
  <si>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</si>
  <si>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</si>
  <si>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</si>
  <si>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</si>
  <si>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</si>
  <si>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</si>
  <si>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</si>
  <si>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</si>
  <si>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</si>
  <si>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</si>
  <si>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</si>
  <si>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</si>
  <si>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</si>
  <si>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</si>
  <si>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</si>
  <si>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</si>
  <si>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</si>
  <si>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</si>
  <si>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</si>
  <si>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</si>
  <si>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</si>
  <si>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</si>
  <si>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</si>
  <si>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</si>
  <si>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</si>
  <si>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</si>
  <si>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</si>
  <si>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</si>
  <si>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</si>
  <si>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</si>
  <si>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</si>
  <si>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</si>
  <si>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</si>
  <si>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</si>
  <si>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</si>
  <si>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</si>
  <si>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</si>
  <si>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</si>
  <si>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</si>
  <si>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</si>
  <si>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</si>
  <si>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</si>
  <si>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</si>
  <si>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</si>
  <si>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</si>
  <si>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</si>
  <si>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</si>
  <si>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</si>
  <si>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</si>
  <si>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</si>
  <si>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</si>
  <si>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</si>
  <si>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</si>
  <si>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</si>
  <si>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</si>
  <si>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</si>
  <si>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</si>
  <si>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</si>
  <si>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</si>
  <si>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</si>
  <si>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</si>
  <si>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</si>
  <si>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</si>
  <si>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</si>
  <si>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</si>
  <si>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</si>
  <si>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</si>
  <si>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</si>
  <si>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</si>
  <si>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</si>
  <si>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</si>
  <si>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</si>
  <si>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</si>
  <si>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</si>
  <si>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</si>
  <si>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</si>
  <si>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</si>
  <si>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</si>
  <si>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</si>
  <si>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</si>
  <si>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</si>
  <si>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</si>
  <si>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</si>
  <si>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</si>
  <si>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</si>
  <si>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</si>
  <si>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</si>
  <si>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</si>
  <si>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</si>
  <si>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</si>
  <si>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</si>
  <si>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</si>
  <si>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</si>
  <si>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</si>
  <si>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</si>
  <si>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</si>
  <si>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</si>
  <si>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</si>
  <si>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</si>
  <si>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</si>
  <si>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</si>
  <si>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</si>
  <si>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</si>
  <si>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</si>
  <si>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</si>
  <si>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</si>
  <si>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</si>
  <si>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</si>
  <si>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</si>
  <si>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</si>
  <si>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</si>
  <si>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</si>
  <si>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</si>
  <si>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</si>
  <si>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</si>
  <si>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</si>
  <si>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</si>
  <si>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</si>
  <si>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</si>
  <si>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</si>
  <si>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</si>
  <si>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</si>
  <si>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</si>
  <si>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</si>
  <si>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</si>
  <si>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</si>
  <si>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</si>
  <si>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</si>
  <si>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</si>
  <si>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</si>
  <si>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</si>
  <si>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</si>
  <si>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</si>
  <si>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</si>
  <si>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</si>
  <si>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</si>
  <si>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</si>
  <si>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</si>
  <si>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</si>
  <si>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</si>
  <si>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</si>
  <si>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</si>
  <si>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</si>
  <si>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</si>
  <si>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</si>
  <si>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</si>
  <si>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</si>
  <si>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</si>
  <si>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</si>
  <si>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</si>
  <si>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</si>
  <si>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</si>
  <si>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</si>
  <si>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</si>
  <si>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</si>
  <si>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</si>
  <si>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</si>
  <si>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</si>
  <si>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</si>
  <si>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</si>
  <si>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</si>
  <si>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</si>
  <si>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</si>
  <si>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</si>
  <si>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</si>
  <si>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</si>
  <si>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</si>
  <si>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</si>
  <si>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</si>
  <si>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</si>
  <si>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</si>
  <si>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</si>
  <si>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</si>
  <si>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</si>
  <si>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</si>
  <si>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</si>
  <si>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</si>
  <si>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</si>
  <si>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</si>
  <si>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</si>
  <si>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</si>
  <si>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</si>
  <si>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</si>
  <si>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</si>
  <si>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</si>
  <si>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</si>
  <si>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</si>
  <si>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</si>
  <si>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</si>
  <si>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</si>
  <si>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</si>
  <si>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</si>
  <si>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</si>
  <si>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</si>
  <si>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</si>
  <si>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</si>
  <si>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</si>
  <si>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</si>
  <si>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</si>
  <si>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</si>
  <si>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</si>
  <si>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</si>
  <si>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</si>
  <si>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</si>
  <si>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</si>
  <si>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</si>
  <si>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</si>
  <si>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</si>
  <si>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</si>
  <si>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</si>
  <si>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</si>
  <si>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</si>
  <si>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</si>
  <si>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</si>
  <si>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</si>
  <si>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</si>
  <si>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</si>
  <si>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</si>
  <si>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</si>
  <si>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</si>
  <si>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</si>
  <si>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</si>
  <si>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</si>
  <si>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</si>
  <si>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</si>
  <si>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</si>
  <si>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</si>
  <si>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</si>
  <si>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</si>
  <si>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</si>
  <si>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</si>
  <si>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</si>
  <si>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</si>
  <si>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</si>
  <si>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</si>
  <si>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</si>
  <si>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</si>
  <si>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</si>
  <si>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</si>
  <si>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</si>
  <si>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</si>
  <si>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</si>
  <si>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</si>
  <si>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</si>
  <si>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</si>
  <si>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</si>
  <si>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</si>
  <si>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</si>
  <si>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</si>
  <si>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</si>
  <si>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</si>
  <si>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</si>
  <si>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</si>
  <si>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</si>
  <si>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</si>
  <si>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</si>
  <si>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</si>
  <si>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</si>
  <si>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</si>
  <si>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</si>
  <si>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</si>
  <si>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</si>
  <si>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</si>
  <si>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</si>
  <si>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</si>
  <si>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</si>
  <si>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</si>
  <si>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</si>
  <si>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</si>
  <si>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</si>
  <si>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</si>
  <si>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</si>
  <si>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</si>
  <si>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</si>
  <si>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</si>
  <si>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</si>
  <si>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</si>
  <si>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</si>
  <si>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</si>
  <si>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</si>
  <si>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</si>
  <si>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</si>
  <si>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</si>
  <si>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</si>
  <si>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</si>
  <si>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</si>
  <si>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</si>
  <si>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</si>
  <si>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</si>
  <si>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</si>
  <si>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</si>
  <si>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</si>
  <si>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</si>
  <si>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</si>
  <si>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</si>
  <si>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</si>
  <si>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</si>
  <si>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</si>
  <si>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</si>
  <si>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</si>
  <si>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</si>
  <si>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</si>
  <si>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</si>
  <si>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</si>
  <si>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</si>
  <si>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</si>
  <si>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</si>
  <si>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</si>
  <si>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</si>
  <si>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</si>
  <si>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</si>
  <si>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</si>
  <si>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</si>
  <si>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</si>
  <si>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</si>
  <si>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</si>
  <si>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</si>
  <si>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</si>
  <si>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</si>
  <si>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</si>
  <si>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</si>
  <si>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</si>
  <si>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</si>
  <si>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</si>
  <si>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</si>
  <si>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</si>
  <si>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</si>
  <si>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</si>
  <si>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</si>
  <si>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</si>
  <si>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</si>
  <si>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</si>
  <si>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</si>
  <si>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</si>
  <si>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</si>
  <si>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</si>
  <si>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</si>
  <si>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</si>
  <si>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</si>
  <si>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</si>
  <si>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</si>
  <si>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</si>
  <si>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</si>
  <si>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</si>
  <si>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</si>
  <si>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</si>
  <si>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</si>
  <si>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</si>
  <si>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</si>
  <si>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</si>
  <si>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</si>
  <si>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</si>
  <si>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</si>
  <si>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</si>
  <si>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</si>
  <si>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</si>
  <si>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</si>
  <si>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</si>
  <si>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</si>
  <si>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</si>
  <si>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</si>
  <si>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</si>
  <si>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</si>
  <si>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</si>
  <si>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</si>
  <si>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</si>
  <si>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</si>
  <si>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</si>
  <si>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</si>
  <si>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</si>
  <si>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</si>
  <si>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</si>
  <si>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</si>
  <si>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</si>
  <si>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</si>
  <si>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</si>
  <si>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</si>
  <si>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</si>
  <si>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</si>
  <si>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</si>
  <si>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</si>
  <si>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</si>
  <si>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</si>
  <si>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</si>
  <si>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</si>
  <si>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</si>
  <si>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</si>
  <si>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</si>
  <si>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</si>
  <si>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</si>
  <si>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</si>
  <si>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</si>
  <si>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</si>
  <si>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</si>
  <si>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</si>
  <si>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</si>
  <si>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</si>
  <si>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</si>
  <si>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</si>
  <si>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</si>
  <si>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</si>
  <si>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</si>
  <si>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</si>
  <si>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</si>
  <si>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</si>
  <si>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</si>
  <si>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</si>
  <si>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</si>
  <si>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</si>
  <si>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</si>
  <si>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</si>
  <si>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</si>
  <si>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</si>
  <si>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</si>
  <si>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</si>
  <si>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</si>
  <si>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</si>
  <si>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</si>
  <si>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</si>
  <si>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</si>
  <si>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</si>
  <si>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</si>
  <si>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</si>
  <si>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</si>
  <si>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</si>
  <si>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</si>
  <si>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</si>
  <si>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</si>
  <si>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</si>
  <si>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</si>
  <si>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</si>
  <si>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</si>
  <si>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</si>
  <si>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</si>
  <si>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</si>
  <si>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</si>
  <si>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</si>
  <si>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</si>
  <si>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</si>
  <si>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</si>
  <si>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</si>
  <si>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</si>
  <si>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</si>
  <si>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</si>
  <si>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</si>
  <si>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</si>
  <si>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</si>
  <si>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</si>
  <si>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</si>
  <si>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</si>
  <si>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</si>
  <si>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</si>
  <si>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</si>
  <si>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</si>
  <si>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</si>
  <si>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</si>
  <si>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</si>
  <si>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</si>
  <si>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</si>
  <si>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</si>
  <si>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</si>
  <si>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</si>
  <si>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</si>
  <si>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</si>
  <si>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</si>
  <si>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</si>
  <si>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</si>
  <si>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</si>
  <si>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</si>
  <si>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</si>
  <si>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</si>
  <si>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</si>
  <si>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</si>
  <si>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</si>
  <si>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</si>
  <si>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</si>
  <si>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</si>
  <si>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</si>
  <si>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</si>
  <si>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</si>
  <si>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</si>
  <si>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</si>
  <si>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</si>
  <si>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</si>
  <si>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</si>
  <si>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</si>
  <si>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</si>
  <si>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</si>
  <si>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</si>
  <si>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</si>
  <si>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</si>
  <si>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</si>
  <si>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</si>
  <si>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</si>
  <si>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</si>
  <si>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</si>
  <si>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</si>
  <si>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</si>
  <si>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</si>
  <si>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</si>
  <si>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</si>
  <si>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</si>
  <si>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</si>
  <si>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</si>
  <si>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</si>
  <si>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</si>
  <si>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</si>
  <si>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</si>
  <si>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</si>
  <si>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</si>
  <si>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</si>
  <si>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</si>
  <si>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</si>
  <si>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</si>
  <si>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</si>
  <si>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</si>
  <si>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</si>
  <si>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</si>
  <si>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</si>
  <si>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</si>
  <si>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</si>
  <si>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</si>
  <si>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</si>
  <si>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</si>
  <si>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</si>
  <si>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</si>
  <si>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</si>
  <si>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</si>
  <si>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</si>
  <si>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</si>
  <si>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</si>
  <si>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</si>
  <si>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</si>
  <si>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</si>
  <si>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</si>
  <si>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</si>
  <si>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</si>
  <si>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</si>
  <si>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</si>
  <si>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</si>
  <si>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</si>
  <si>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</si>
  <si>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</si>
  <si>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</si>
  <si>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</si>
  <si>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</si>
  <si>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</si>
  <si>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</si>
  <si>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</si>
  <si>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</si>
  <si>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</si>
  <si>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</si>
  <si>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</si>
  <si>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</si>
  <si>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</si>
  <si>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</si>
  <si>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</si>
  <si>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</si>
  <si>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</si>
  <si>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</si>
  <si>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</si>
  <si>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</si>
  <si>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</si>
  <si>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</si>
  <si>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</si>
  <si>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</si>
  <si>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</si>
  <si>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</si>
  <si>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</si>
  <si>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</si>
  <si>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</si>
  <si>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</si>
  <si>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</si>
  <si>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</si>
  <si>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</si>
  <si>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</si>
  <si>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</si>
  <si>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</si>
  <si>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</si>
  <si>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</si>
  <si>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</si>
  <si>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</si>
  <si>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</si>
  <si>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</si>
  <si>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</si>
  <si>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</si>
  <si>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</si>
  <si>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</si>
  <si>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</si>
  <si>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</si>
  <si>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</si>
  <si>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</si>
  <si>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</si>
  <si>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</si>
  <si>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</si>
  <si>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</si>
  <si>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</si>
  <si>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</si>
  <si>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</si>
  <si>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</si>
  <si>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</si>
  <si>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</si>
  <si>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</si>
  <si>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</si>
  <si>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</si>
  <si>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</si>
  <si>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</si>
  <si>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</si>
  <si>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</si>
  <si>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</si>
  <si>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</si>
  <si>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</si>
  <si>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</si>
  <si>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</si>
  <si>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</si>
  <si>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</si>
  <si>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</si>
  <si>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</si>
  <si>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</si>
  <si>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</si>
  <si>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</si>
  <si>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</si>
  <si>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</si>
  <si>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</si>
  <si>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</si>
  <si>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</si>
  <si>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</si>
  <si>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</si>
  <si>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</si>
  <si>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</si>
  <si>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</si>
  <si>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</si>
  <si>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</si>
  <si>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</si>
  <si>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</si>
  <si>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</si>
  <si>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</si>
  <si>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</si>
  <si>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</si>
  <si>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</si>
  <si>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</si>
  <si>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</si>
  <si>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</si>
  <si>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</si>
  <si>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</si>
  <si>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</si>
  <si>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</si>
  <si>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</si>
  <si>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</si>
  <si>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</si>
  <si>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</si>
  <si>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</si>
  <si>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</si>
  <si>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</si>
  <si>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</si>
  <si>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</si>
  <si>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</si>
  <si>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</si>
  <si>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</si>
  <si>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</si>
  <si>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</si>
  <si>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</si>
  <si>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</si>
  <si>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</si>
  <si>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</si>
  <si>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</si>
  <si>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</si>
  <si>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</si>
  <si>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</si>
  <si>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</si>
  <si>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</si>
  <si>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</si>
  <si>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</si>
  <si>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</si>
  <si>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</si>
  <si>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</si>
  <si>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</si>
  <si>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</si>
  <si>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</si>
  <si>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</si>
  <si>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</si>
  <si>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</si>
  <si>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</si>
  <si>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</si>
  <si>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</si>
  <si>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</si>
  <si>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</si>
  <si>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</si>
  <si>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</si>
  <si>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</si>
  <si>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</si>
  <si>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</si>
  <si>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</si>
  <si>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</si>
  <si>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</si>
  <si>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</si>
  <si>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</si>
  <si>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</si>
  <si>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</si>
  <si>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</si>
  <si>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</si>
  <si>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</si>
  <si>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</si>
  <si>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</si>
  <si>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</si>
  <si>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</si>
  <si>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</si>
  <si>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</si>
  <si>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</si>
  <si>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</si>
  <si>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</si>
  <si>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</si>
  <si>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</si>
  <si>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</si>
  <si>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</si>
  <si>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</si>
  <si>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</si>
  <si>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</si>
  <si>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</si>
  <si>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</si>
  <si>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</si>
  <si>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</si>
  <si>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</si>
  <si>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</si>
  <si>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</si>
  <si>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</si>
  <si>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</si>
  <si>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</si>
  <si>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</si>
  <si>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</si>
  <si>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</si>
  <si>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</si>
  <si>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</si>
  <si>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</si>
  <si>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</si>
  <si>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</si>
  <si>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</si>
  <si>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</si>
  <si>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</si>
  <si>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</si>
  <si>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</si>
  <si>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</si>
  <si>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</si>
  <si>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</si>
  <si>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</si>
  <si>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</si>
  <si>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</si>
  <si>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</si>
  <si>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</si>
  <si>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</si>
  <si>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</si>
  <si>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</si>
  <si>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</si>
  <si>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</si>
  <si>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</si>
  <si>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</si>
  <si>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</si>
  <si>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</si>
  <si>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</si>
  <si>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</si>
  <si>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</si>
  <si>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</si>
  <si>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</si>
  <si>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</si>
  <si>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</si>
  <si>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</si>
  <si>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</si>
  <si>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</si>
  <si>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</si>
  <si>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</si>
  <si>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</si>
  <si>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</si>
  <si>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</si>
  <si>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</si>
  <si>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</si>
  <si>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</si>
  <si>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</si>
  <si>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</si>
  <si>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</si>
  <si>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</si>
  <si>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</si>
  <si>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</si>
  <si>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</si>
  <si>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Маханов Сұлтан </t>
  </si>
  <si>
    <t>Шагирова Каусар</t>
  </si>
  <si>
    <t>Амиргалиев Абылайхан</t>
  </si>
  <si>
    <t>\</t>
  </si>
  <si>
    <t>Ержанова Мариям</t>
  </si>
  <si>
    <t xml:space="preserve">                                  Оқу жылы: _2023-2024_                              Топ: _____________                 Өткізу кезеңі: _Бастапқы_        Өткізу мерзімі:_Қыркүйек_</t>
  </si>
  <si>
    <t>Казявина Аглая</t>
  </si>
  <si>
    <t>Кунакбаева Асылай</t>
  </si>
  <si>
    <t xml:space="preserve">Сисенов Махамбет </t>
  </si>
  <si>
    <t>Демеуғали Диас</t>
  </si>
  <si>
    <t>Амиргалиева Дильназ</t>
  </si>
  <si>
    <t>Жүсіп Айша</t>
  </si>
  <si>
    <t xml:space="preserve">Сағнай Ақжүніс </t>
  </si>
  <si>
    <t>Есет Марлен</t>
  </si>
  <si>
    <t>Шагирова Мариям</t>
  </si>
  <si>
    <t>Сансысбай Ерасыл</t>
  </si>
  <si>
    <t>Жанаберген Назым</t>
  </si>
  <si>
    <t xml:space="preserve">Жолдаспаев Алдияр </t>
  </si>
  <si>
    <t>Казявина Анна</t>
  </si>
  <si>
    <t xml:space="preserve">Сисенова Мөлдір </t>
  </si>
  <si>
    <t xml:space="preserve">Искаков Бектияр </t>
  </si>
  <si>
    <t xml:space="preserve">                                  Оқу жылы: _2023-2024_                              Топ: _____________                Өткізу кезеңі:  _Бастапқы_         Өткізу мерзімі:_Қыркүйек_</t>
  </si>
  <si>
    <t>Бергалиев Алдияр</t>
  </si>
  <si>
    <t>Калимов Ибрахим</t>
  </si>
  <si>
    <t>Ниязова Айсұлу</t>
  </si>
  <si>
    <t>Исенгельдиев Ильяс</t>
  </si>
  <si>
    <t>Есет Сабина</t>
  </si>
  <si>
    <t>Жайыққызы Ақмаржан</t>
  </si>
  <si>
    <t>Болат Абдурахман</t>
  </si>
  <si>
    <t>Жанаберген Айбибы</t>
  </si>
  <si>
    <t>Тажен Инкар</t>
  </si>
  <si>
    <t>Тажен Әмірғали</t>
  </si>
  <si>
    <t xml:space="preserve">                                  Оқу жылы: _2023-2024_                              Топ: Балдырған                Өткізу кезеңі:  _Бастапқы_       Өткізу мерзімі:_Қыркүйек_</t>
  </si>
  <si>
    <t xml:space="preserve">                                  Оқу жылы: 2023-2024                              Топ: Балапан               Өткізу кезеңі: Бастапқы                                   Өткізу мерзімі: Қыркүйек</t>
  </si>
  <si>
    <t xml:space="preserve">                                  Оқу жылы: 2023-2024                           Топ: Балапан               Өткізу кезеңі: Бастапқы    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</si>
</sst>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19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0"/>
  <sheetViews>
    <sheetView zoomScale="80" zoomScaleNormal="80" workbookViewId="0">
      <selection activeCell="A3" sqref="A3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6" t="s">
        <v>1411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88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115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3"/>
      <c r="B11" s="53"/>
      <c r="C11" s="46" t="s">
        <v>844</v>
      </c>
      <c r="D11" s="46"/>
      <c r="E11" s="46"/>
      <c r="F11" s="46"/>
      <c r="G11" s="46"/>
      <c r="H11" s="46"/>
      <c r="I11" s="46"/>
      <c r="J11" s="46"/>
      <c r="K11" s="46"/>
      <c r="L11" s="46" t="s">
        <v>847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844</v>
      </c>
      <c r="Y11" s="46"/>
      <c r="Z11" s="46"/>
      <c r="AA11" s="46"/>
      <c r="AB11" s="46"/>
      <c r="AC11" s="46"/>
      <c r="AD11" s="46"/>
      <c r="AE11" s="46"/>
      <c r="AF11" s="46"/>
      <c r="AG11" s="46" t="s">
        <v>847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844</v>
      </c>
      <c r="AT11" s="42"/>
      <c r="AU11" s="42"/>
      <c r="AV11" s="42"/>
      <c r="AW11" s="42"/>
      <c r="AX11" s="42"/>
      <c r="AY11" s="42" t="s">
        <v>847</v>
      </c>
      <c r="AZ11" s="42"/>
      <c r="BA11" s="42"/>
      <c r="BB11" s="42"/>
      <c r="BC11" s="42"/>
      <c r="BD11" s="42"/>
      <c r="BE11" s="42"/>
      <c r="BF11" s="42"/>
      <c r="BG11" s="42"/>
      <c r="BH11" s="42" t="s">
        <v>844</v>
      </c>
      <c r="BI11" s="42"/>
      <c r="BJ11" s="42"/>
      <c r="BK11" s="42"/>
      <c r="BL11" s="42"/>
      <c r="BM11" s="42"/>
      <c r="BN11" s="42" t="s">
        <v>847</v>
      </c>
      <c r="BO11" s="42"/>
      <c r="BP11" s="42"/>
      <c r="BQ11" s="42"/>
      <c r="BR11" s="42"/>
      <c r="BS11" s="42"/>
      <c r="BT11" s="42"/>
      <c r="BU11" s="42"/>
      <c r="BV11" s="42"/>
      <c r="BW11" s="42" t="s">
        <v>844</v>
      </c>
      <c r="BX11" s="42"/>
      <c r="BY11" s="42"/>
      <c r="BZ11" s="42"/>
      <c r="CA11" s="42"/>
      <c r="CB11" s="42"/>
      <c r="CC11" s="42" t="s">
        <v>847</v>
      </c>
      <c r="CD11" s="42"/>
      <c r="CE11" s="42"/>
      <c r="CF11" s="42"/>
      <c r="CG11" s="42"/>
      <c r="CH11" s="42"/>
      <c r="CI11" s="42" t="s">
        <v>844</v>
      </c>
      <c r="CJ11" s="42"/>
      <c r="CK11" s="42"/>
      <c r="CL11" s="42"/>
      <c r="CM11" s="42"/>
      <c r="CN11" s="42"/>
      <c r="CO11" s="42"/>
      <c r="CP11" s="42"/>
      <c r="CQ11" s="42"/>
      <c r="CR11" s="42" t="s">
        <v>847</v>
      </c>
      <c r="CS11" s="42"/>
      <c r="CT11" s="42"/>
      <c r="CU11" s="42"/>
      <c r="CV11" s="42"/>
      <c r="CW11" s="42"/>
      <c r="CX11" s="42"/>
      <c r="CY11" s="42"/>
      <c r="CZ11" s="42"/>
      <c r="DA11" s="42" t="s">
        <v>844</v>
      </c>
      <c r="DB11" s="42"/>
      <c r="DC11" s="42"/>
      <c r="DD11" s="42"/>
      <c r="DE11" s="42"/>
      <c r="DF11" s="42"/>
      <c r="DG11" s="42" t="s">
        <v>847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" customHeight="1">
      <c r="A12" s="53"/>
      <c r="B12" s="53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>
      <c r="A13" s="53"/>
      <c r="B13" s="53"/>
      <c r="C13" s="52" t="s">
        <v>841</v>
      </c>
      <c r="D13" s="52"/>
      <c r="E13" s="52"/>
      <c r="F13" s="52" t="s">
        <v>1336</v>
      </c>
      <c r="G13" s="52"/>
      <c r="H13" s="52"/>
      <c r="I13" s="52" t="s">
        <v>29</v>
      </c>
      <c r="J13" s="52"/>
      <c r="K13" s="52"/>
      <c r="L13" s="52" t="s">
        <v>37</v>
      </c>
      <c r="M13" s="52"/>
      <c r="N13" s="52"/>
      <c r="O13" s="52" t="s">
        <v>39</v>
      </c>
      <c r="P13" s="52"/>
      <c r="Q13" s="52"/>
      <c r="R13" s="52" t="s">
        <v>40</v>
      </c>
      <c r="S13" s="52"/>
      <c r="T13" s="52"/>
      <c r="U13" s="52" t="s">
        <v>43</v>
      </c>
      <c r="V13" s="52"/>
      <c r="W13" s="52"/>
      <c r="X13" s="52" t="s">
        <v>848</v>
      </c>
      <c r="Y13" s="52"/>
      <c r="Z13" s="52"/>
      <c r="AA13" s="52" t="s">
        <v>850</v>
      </c>
      <c r="AB13" s="52"/>
      <c r="AC13" s="52"/>
      <c r="AD13" s="52" t="s">
        <v>852</v>
      </c>
      <c r="AE13" s="52"/>
      <c r="AF13" s="52"/>
      <c r="AG13" s="52" t="s">
        <v>854</v>
      </c>
      <c r="AH13" s="52"/>
      <c r="AI13" s="52"/>
      <c r="AJ13" s="52" t="s">
        <v>856</v>
      </c>
      <c r="AK13" s="52"/>
      <c r="AL13" s="52"/>
      <c r="AM13" s="52" t="s">
        <v>860</v>
      </c>
      <c r="AN13" s="52"/>
      <c r="AO13" s="52"/>
      <c r="AP13" s="52" t="s">
        <v>861</v>
      </c>
      <c r="AQ13" s="52"/>
      <c r="AR13" s="52"/>
      <c r="AS13" s="52" t="s">
        <v>863</v>
      </c>
      <c r="AT13" s="52"/>
      <c r="AU13" s="52"/>
      <c r="AV13" s="52" t="s">
        <v>864</v>
      </c>
      <c r="AW13" s="52"/>
      <c r="AX13" s="52"/>
      <c r="AY13" s="52" t="s">
        <v>867</v>
      </c>
      <c r="AZ13" s="52"/>
      <c r="BA13" s="52"/>
      <c r="BB13" s="52" t="s">
        <v>868</v>
      </c>
      <c r="BC13" s="52"/>
      <c r="BD13" s="52"/>
      <c r="BE13" s="52" t="s">
        <v>871</v>
      </c>
      <c r="BF13" s="52"/>
      <c r="BG13" s="52"/>
      <c r="BH13" s="52" t="s">
        <v>872</v>
      </c>
      <c r="BI13" s="52"/>
      <c r="BJ13" s="52"/>
      <c r="BK13" s="52" t="s">
        <v>876</v>
      </c>
      <c r="BL13" s="52"/>
      <c r="BM13" s="52"/>
      <c r="BN13" s="52" t="s">
        <v>875</v>
      </c>
      <c r="BO13" s="52"/>
      <c r="BP13" s="52"/>
      <c r="BQ13" s="52" t="s">
        <v>877</v>
      </c>
      <c r="BR13" s="52"/>
      <c r="BS13" s="52"/>
      <c r="BT13" s="52" t="s">
        <v>878</v>
      </c>
      <c r="BU13" s="52"/>
      <c r="BV13" s="52"/>
      <c r="BW13" s="52" t="s">
        <v>880</v>
      </c>
      <c r="BX13" s="52"/>
      <c r="BY13" s="52"/>
      <c r="BZ13" s="52" t="s">
        <v>882</v>
      </c>
      <c r="CA13" s="52"/>
      <c r="CB13" s="52"/>
      <c r="CC13" s="52" t="s">
        <v>883</v>
      </c>
      <c r="CD13" s="52"/>
      <c r="CE13" s="52"/>
      <c r="CF13" s="52" t="s">
        <v>884</v>
      </c>
      <c r="CG13" s="52"/>
      <c r="CH13" s="52"/>
      <c r="CI13" s="52" t="s">
        <v>886</v>
      </c>
      <c r="CJ13" s="52"/>
      <c r="CK13" s="52"/>
      <c r="CL13" s="52" t="s">
        <v>126</v>
      </c>
      <c r="CM13" s="52"/>
      <c r="CN13" s="52"/>
      <c r="CO13" s="52" t="s">
        <v>128</v>
      </c>
      <c r="CP13" s="52"/>
      <c r="CQ13" s="52"/>
      <c r="CR13" s="52" t="s">
        <v>887</v>
      </c>
      <c r="CS13" s="52"/>
      <c r="CT13" s="52"/>
      <c r="CU13" s="52" t="s">
        <v>133</v>
      </c>
      <c r="CV13" s="52"/>
      <c r="CW13" s="52"/>
      <c r="CX13" s="52" t="s">
        <v>888</v>
      </c>
      <c r="CY13" s="52"/>
      <c r="CZ13" s="52"/>
      <c r="DA13" s="52" t="s">
        <v>889</v>
      </c>
      <c r="DB13" s="52"/>
      <c r="DC13" s="52"/>
      <c r="DD13" s="52" t="s">
        <v>893</v>
      </c>
      <c r="DE13" s="52"/>
      <c r="DF13" s="52"/>
      <c r="DG13" s="52" t="s">
        <v>895</v>
      </c>
      <c r="DH13" s="52"/>
      <c r="DI13" s="52"/>
      <c r="DJ13" s="52" t="s">
        <v>897</v>
      </c>
      <c r="DK13" s="52"/>
      <c r="DL13" s="52"/>
      <c r="DM13" s="52" t="s">
        <v>899</v>
      </c>
      <c r="DN13" s="52"/>
      <c r="DO13" s="52"/>
    </row>
    <row r="14" spans="1:254" ht="133.5" customHeight="1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842</v>
      </c>
      <c r="I14" s="21" t="s">
        <v>30</v>
      </c>
      <c r="J14" s="21" t="s">
        <v>843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845</v>
      </c>
      <c r="W14" s="21" t="s">
        <v>846</v>
      </c>
      <c r="X14" s="21" t="s">
        <v>72</v>
      </c>
      <c r="Y14" s="21" t="s">
        <v>59</v>
      </c>
      <c r="Z14" s="21" t="s">
        <v>849</v>
      </c>
      <c r="AA14" s="21" t="s">
        <v>851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853</v>
      </c>
      <c r="AG14" s="21" t="s">
        <v>855</v>
      </c>
      <c r="AH14" s="21" t="s">
        <v>66</v>
      </c>
      <c r="AI14" s="21" t="s">
        <v>67</v>
      </c>
      <c r="AJ14" s="21" t="s">
        <v>857</v>
      </c>
      <c r="AK14" s="21" t="s">
        <v>858</v>
      </c>
      <c r="AL14" s="21" t="s">
        <v>859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862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865</v>
      </c>
      <c r="AX14" s="21" t="s">
        <v>866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869</v>
      </c>
      <c r="BD14" s="21" t="s">
        <v>870</v>
      </c>
      <c r="BE14" s="21" t="s">
        <v>80</v>
      </c>
      <c r="BF14" s="21" t="s">
        <v>81</v>
      </c>
      <c r="BG14" s="21" t="s">
        <v>82</v>
      </c>
      <c r="BH14" s="21" t="s">
        <v>873</v>
      </c>
      <c r="BI14" s="21" t="s">
        <v>103</v>
      </c>
      <c r="BJ14" s="21" t="s">
        <v>192</v>
      </c>
      <c r="BK14" s="21" t="s">
        <v>874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1320</v>
      </c>
      <c r="BS14" s="21" t="s">
        <v>1321</v>
      </c>
      <c r="BT14" s="21" t="s">
        <v>95</v>
      </c>
      <c r="BU14" s="21" t="s">
        <v>879</v>
      </c>
      <c r="BV14" s="21" t="s">
        <v>104</v>
      </c>
      <c r="BW14" s="21" t="s">
        <v>27</v>
      </c>
      <c r="BX14" s="21" t="s">
        <v>34</v>
      </c>
      <c r="BY14" s="21" t="s">
        <v>881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885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890</v>
      </c>
      <c r="DB14" s="21" t="s">
        <v>891</v>
      </c>
      <c r="DC14" s="21" t="s">
        <v>892</v>
      </c>
      <c r="DD14" s="21" t="s">
        <v>33</v>
      </c>
      <c r="DE14" s="21" t="s">
        <v>34</v>
      </c>
      <c r="DF14" s="21" t="s">
        <v>894</v>
      </c>
      <c r="DG14" s="21" t="s">
        <v>145</v>
      </c>
      <c r="DH14" s="21" t="s">
        <v>896</v>
      </c>
      <c r="DI14" s="21" t="s">
        <v>146</v>
      </c>
      <c r="DJ14" s="21" t="s">
        <v>898</v>
      </c>
      <c r="DK14" s="21" t="s">
        <v>149</v>
      </c>
      <c r="DL14" s="21" t="s">
        <v>150</v>
      </c>
      <c r="DM14" s="21" t="s">
        <v>152</v>
      </c>
      <c r="DN14" s="21" t="s">
        <v>900</v>
      </c>
      <c r="DO14" s="21" t="s">
        <v>901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8.75">
      <c r="A15" s="2">
        <v>1</v>
      </c>
      <c r="B15" s="39" t="s">
        <v>1400</v>
      </c>
      <c r="C15" s="5"/>
      <c r="D15" s="5"/>
      <c r="E15" s="5"/>
      <c r="F15" s="1"/>
      <c r="G15" s="1"/>
      <c r="H15" s="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36"/>
      <c r="AD15" s="36"/>
      <c r="AE15" s="3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36"/>
      <c r="BR15" s="36"/>
      <c r="BS15" s="36"/>
      <c r="BT15" s="36"/>
      <c r="BU15" s="36"/>
      <c r="BV15" s="36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8.75">
      <c r="A16" s="70">
        <v>2</v>
      </c>
      <c r="B16" s="39" t="s">
        <v>1409</v>
      </c>
      <c r="C16" s="5"/>
      <c r="D16" s="5"/>
      <c r="E16" s="5"/>
      <c r="F16" s="1"/>
      <c r="G16" s="1"/>
      <c r="H16" s="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36"/>
      <c r="AD16" s="36"/>
      <c r="AE16" s="36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36"/>
      <c r="BR16" s="36"/>
      <c r="BS16" s="36"/>
      <c r="BT16" s="36"/>
      <c r="BU16" s="36"/>
      <c r="BV16" s="36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119">
      <c r="A17" s="48" t="s">
        <v>807</v>
      </c>
      <c r="B17" s="49"/>
      <c r="C17" s="24">
        <f t="shared" ref="C17:AH17" si="0">SUM(C15:C15)</f>
        <v>0</v>
      </c>
      <c r="D17" s="24">
        <f t="shared" si="0"/>
        <v>0</v>
      </c>
      <c r="E17" s="24">
        <f t="shared" si="0"/>
        <v>0</v>
      </c>
      <c r="F17" s="24">
        <f t="shared" si="0"/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4">
        <f t="shared" si="0"/>
        <v>0</v>
      </c>
      <c r="L17" s="24">
        <f t="shared" si="0"/>
        <v>0</v>
      </c>
      <c r="M17" s="24">
        <f t="shared" si="0"/>
        <v>0</v>
      </c>
      <c r="N17" s="24">
        <f t="shared" si="0"/>
        <v>0</v>
      </c>
      <c r="O17" s="24">
        <f t="shared" si="0"/>
        <v>0</v>
      </c>
      <c r="P17" s="24">
        <f t="shared" si="0"/>
        <v>0</v>
      </c>
      <c r="Q17" s="24">
        <f t="shared" si="0"/>
        <v>0</v>
      </c>
      <c r="R17" s="24">
        <f t="shared" si="0"/>
        <v>0</v>
      </c>
      <c r="S17" s="24">
        <f t="shared" si="0"/>
        <v>0</v>
      </c>
      <c r="T17" s="24">
        <f t="shared" si="0"/>
        <v>0</v>
      </c>
      <c r="U17" s="24">
        <f t="shared" si="0"/>
        <v>0</v>
      </c>
      <c r="V17" s="24">
        <f t="shared" si="0"/>
        <v>0</v>
      </c>
      <c r="W17" s="24">
        <f t="shared" si="0"/>
        <v>0</v>
      </c>
      <c r="X17" s="24">
        <f t="shared" si="0"/>
        <v>0</v>
      </c>
      <c r="Y17" s="24">
        <f t="shared" si="0"/>
        <v>0</v>
      </c>
      <c r="Z17" s="24">
        <f t="shared" si="0"/>
        <v>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24">
        <f t="shared" si="0"/>
        <v>0</v>
      </c>
      <c r="AF17" s="24">
        <f t="shared" si="0"/>
        <v>0</v>
      </c>
      <c r="AG17" s="24">
        <f t="shared" si="0"/>
        <v>0</v>
      </c>
      <c r="AH17" s="24">
        <f t="shared" si="0"/>
        <v>0</v>
      </c>
      <c r="AI17" s="24">
        <f t="shared" ref="AI17:BN17" si="1">SUM(AI15:AI15)</f>
        <v>0</v>
      </c>
      <c r="AJ17" s="24">
        <f t="shared" si="1"/>
        <v>0</v>
      </c>
      <c r="AK17" s="24">
        <f t="shared" si="1"/>
        <v>0</v>
      </c>
      <c r="AL17" s="24">
        <f t="shared" si="1"/>
        <v>0</v>
      </c>
      <c r="AM17" s="24">
        <f t="shared" si="1"/>
        <v>0</v>
      </c>
      <c r="AN17" s="24">
        <f t="shared" si="1"/>
        <v>0</v>
      </c>
      <c r="AO17" s="24">
        <f t="shared" si="1"/>
        <v>0</v>
      </c>
      <c r="AP17" s="24">
        <f t="shared" si="1"/>
        <v>0</v>
      </c>
      <c r="AQ17" s="24">
        <f t="shared" si="1"/>
        <v>0</v>
      </c>
      <c r="AR17" s="24">
        <f t="shared" si="1"/>
        <v>0</v>
      </c>
      <c r="AS17" s="24">
        <f t="shared" si="1"/>
        <v>0</v>
      </c>
      <c r="AT17" s="24">
        <f t="shared" si="1"/>
        <v>0</v>
      </c>
      <c r="AU17" s="24">
        <f t="shared" si="1"/>
        <v>0</v>
      </c>
      <c r="AV17" s="24">
        <f t="shared" si="1"/>
        <v>0</v>
      </c>
      <c r="AW17" s="24">
        <f t="shared" si="1"/>
        <v>0</v>
      </c>
      <c r="AX17" s="24">
        <f t="shared" si="1"/>
        <v>0</v>
      </c>
      <c r="AY17" s="24">
        <f t="shared" si="1"/>
        <v>0</v>
      </c>
      <c r="AZ17" s="24">
        <f t="shared" si="1"/>
        <v>0</v>
      </c>
      <c r="BA17" s="24">
        <f t="shared" si="1"/>
        <v>0</v>
      </c>
      <c r="BB17" s="24">
        <f t="shared" si="1"/>
        <v>0</v>
      </c>
      <c r="BC17" s="24">
        <f t="shared" si="1"/>
        <v>0</v>
      </c>
      <c r="BD17" s="24">
        <f t="shared" si="1"/>
        <v>0</v>
      </c>
      <c r="BE17" s="24">
        <f t="shared" si="1"/>
        <v>0</v>
      </c>
      <c r="BF17" s="24">
        <f t="shared" si="1"/>
        <v>0</v>
      </c>
      <c r="BG17" s="24">
        <f t="shared" si="1"/>
        <v>0</v>
      </c>
      <c r="BH17" s="24">
        <f t="shared" si="1"/>
        <v>0</v>
      </c>
      <c r="BI17" s="24">
        <f t="shared" si="1"/>
        <v>0</v>
      </c>
      <c r="BJ17" s="24">
        <f t="shared" si="1"/>
        <v>0</v>
      </c>
      <c r="BK17" s="24">
        <f t="shared" si="1"/>
        <v>0</v>
      </c>
      <c r="BL17" s="24">
        <f t="shared" si="1"/>
        <v>0</v>
      </c>
      <c r="BM17" s="24">
        <f t="shared" si="1"/>
        <v>0</v>
      </c>
      <c r="BN17" s="24">
        <f t="shared" si="1"/>
        <v>0</v>
      </c>
      <c r="BO17" s="24">
        <f t="shared" ref="BO17:CT17" si="2">SUM(BO15:BO15)</f>
        <v>0</v>
      </c>
      <c r="BP17" s="24">
        <f t="shared" si="2"/>
        <v>0</v>
      </c>
      <c r="BQ17" s="24">
        <f t="shared" si="2"/>
        <v>0</v>
      </c>
      <c r="BR17" s="24">
        <f t="shared" si="2"/>
        <v>0</v>
      </c>
      <c r="BS17" s="24">
        <f t="shared" si="2"/>
        <v>0</v>
      </c>
      <c r="BT17" s="24">
        <f t="shared" si="2"/>
        <v>0</v>
      </c>
      <c r="BU17" s="24">
        <f t="shared" si="2"/>
        <v>0</v>
      </c>
      <c r="BV17" s="24">
        <f t="shared" si="2"/>
        <v>0</v>
      </c>
      <c r="BW17" s="24">
        <f t="shared" si="2"/>
        <v>0</v>
      </c>
      <c r="BX17" s="24">
        <f t="shared" si="2"/>
        <v>0</v>
      </c>
      <c r="BY17" s="24">
        <f t="shared" si="2"/>
        <v>0</v>
      </c>
      <c r="BZ17" s="24">
        <f t="shared" si="2"/>
        <v>0</v>
      </c>
      <c r="CA17" s="24">
        <f t="shared" si="2"/>
        <v>0</v>
      </c>
      <c r="CB17" s="24">
        <f t="shared" si="2"/>
        <v>0</v>
      </c>
      <c r="CC17" s="24">
        <f t="shared" si="2"/>
        <v>0</v>
      </c>
      <c r="CD17" s="24">
        <f t="shared" si="2"/>
        <v>0</v>
      </c>
      <c r="CE17" s="24">
        <f t="shared" si="2"/>
        <v>0</v>
      </c>
      <c r="CF17" s="24">
        <f t="shared" si="2"/>
        <v>0</v>
      </c>
      <c r="CG17" s="24">
        <f t="shared" si="2"/>
        <v>0</v>
      </c>
      <c r="CH17" s="24">
        <f t="shared" si="2"/>
        <v>0</v>
      </c>
      <c r="CI17" s="24">
        <f t="shared" si="2"/>
        <v>0</v>
      </c>
      <c r="CJ17" s="24">
        <f t="shared" si="2"/>
        <v>0</v>
      </c>
      <c r="CK17" s="24">
        <f t="shared" si="2"/>
        <v>0</v>
      </c>
      <c r="CL17" s="24">
        <f t="shared" si="2"/>
        <v>0</v>
      </c>
      <c r="CM17" s="24">
        <f t="shared" si="2"/>
        <v>0</v>
      </c>
      <c r="CN17" s="24">
        <f t="shared" si="2"/>
        <v>0</v>
      </c>
      <c r="CO17" s="24">
        <f t="shared" si="2"/>
        <v>0</v>
      </c>
      <c r="CP17" s="24">
        <f t="shared" si="2"/>
        <v>0</v>
      </c>
      <c r="CQ17" s="24">
        <f t="shared" si="2"/>
        <v>0</v>
      </c>
      <c r="CR17" s="24">
        <f t="shared" si="2"/>
        <v>0</v>
      </c>
      <c r="CS17" s="24">
        <f t="shared" si="2"/>
        <v>0</v>
      </c>
      <c r="CT17" s="24">
        <f t="shared" si="2"/>
        <v>0</v>
      </c>
      <c r="CU17" s="24">
        <f t="shared" ref="CU17:DZ17" si="3">SUM(CU15:CU15)</f>
        <v>0</v>
      </c>
      <c r="CV17" s="24">
        <f t="shared" si="3"/>
        <v>0</v>
      </c>
      <c r="CW17" s="24">
        <f t="shared" si="3"/>
        <v>0</v>
      </c>
      <c r="CX17" s="24">
        <f t="shared" si="3"/>
        <v>0</v>
      </c>
      <c r="CY17" s="24">
        <f t="shared" si="3"/>
        <v>0</v>
      </c>
      <c r="CZ17" s="24">
        <f t="shared" si="3"/>
        <v>0</v>
      </c>
      <c r="DA17" s="24">
        <f t="shared" si="3"/>
        <v>0</v>
      </c>
      <c r="DB17" s="24">
        <f t="shared" si="3"/>
        <v>0</v>
      </c>
      <c r="DC17" s="24">
        <f t="shared" si="3"/>
        <v>0</v>
      </c>
      <c r="DD17" s="24">
        <f t="shared" si="3"/>
        <v>0</v>
      </c>
      <c r="DE17" s="24">
        <f t="shared" si="3"/>
        <v>0</v>
      </c>
      <c r="DF17" s="24">
        <f t="shared" si="3"/>
        <v>0</v>
      </c>
      <c r="DG17" s="24">
        <f t="shared" si="3"/>
        <v>0</v>
      </c>
      <c r="DH17" s="24">
        <f t="shared" si="3"/>
        <v>0</v>
      </c>
      <c r="DI17" s="24">
        <f t="shared" si="3"/>
        <v>0</v>
      </c>
      <c r="DJ17" s="24">
        <f t="shared" si="3"/>
        <v>0</v>
      </c>
      <c r="DK17" s="24">
        <f t="shared" si="3"/>
        <v>0</v>
      </c>
      <c r="DL17" s="24">
        <f t="shared" si="3"/>
        <v>0</v>
      </c>
      <c r="DM17" s="24">
        <f t="shared" si="3"/>
        <v>0</v>
      </c>
      <c r="DN17" s="24">
        <f t="shared" si="3"/>
        <v>0</v>
      </c>
      <c r="DO17" s="24">
        <f t="shared" si="3"/>
        <v>0</v>
      </c>
    </row>
    <row r="18" spans="1:119" ht="39" customHeight="1">
      <c r="A18" s="50" t="s">
        <v>837</v>
      </c>
      <c r="B18" s="51"/>
      <c r="C18" s="27">
        <f>C17/1%</f>
        <v>0</v>
      </c>
      <c r="D18" s="27">
        <f t="shared" ref="D18:BO18" si="4">D17/1%</f>
        <v>0</v>
      </c>
      <c r="E18" s="27">
        <f t="shared" si="4"/>
        <v>0</v>
      </c>
      <c r="F18" s="27">
        <f t="shared" si="4"/>
        <v>0</v>
      </c>
      <c r="G18" s="27">
        <f t="shared" si="4"/>
        <v>0</v>
      </c>
      <c r="H18" s="27">
        <f t="shared" si="4"/>
        <v>0</v>
      </c>
      <c r="I18" s="27">
        <f t="shared" si="4"/>
        <v>0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si="4"/>
        <v>0</v>
      </c>
      <c r="O18" s="27">
        <f t="shared" si="4"/>
        <v>0</v>
      </c>
      <c r="P18" s="27">
        <f t="shared" si="4"/>
        <v>0</v>
      </c>
      <c r="Q18" s="27">
        <f t="shared" si="4"/>
        <v>0</v>
      </c>
      <c r="R18" s="27">
        <f t="shared" si="4"/>
        <v>0</v>
      </c>
      <c r="S18" s="27">
        <f t="shared" si="4"/>
        <v>0</v>
      </c>
      <c r="T18" s="27">
        <f t="shared" si="4"/>
        <v>0</v>
      </c>
      <c r="U18" s="27">
        <f t="shared" si="4"/>
        <v>0</v>
      </c>
      <c r="V18" s="27">
        <f t="shared" si="4"/>
        <v>0</v>
      </c>
      <c r="W18" s="27">
        <f t="shared" si="4"/>
        <v>0</v>
      </c>
      <c r="X18" s="27">
        <f t="shared" si="4"/>
        <v>0</v>
      </c>
      <c r="Y18" s="27">
        <f t="shared" si="4"/>
        <v>0</v>
      </c>
      <c r="Z18" s="27">
        <f t="shared" si="4"/>
        <v>0</v>
      </c>
      <c r="AA18" s="27">
        <f t="shared" si="4"/>
        <v>0</v>
      </c>
      <c r="AB18" s="27">
        <f t="shared" si="4"/>
        <v>0</v>
      </c>
      <c r="AC18" s="27">
        <f t="shared" si="4"/>
        <v>0</v>
      </c>
      <c r="AD18" s="27">
        <f t="shared" si="4"/>
        <v>0</v>
      </c>
      <c r="AE18" s="27">
        <f t="shared" si="4"/>
        <v>0</v>
      </c>
      <c r="AF18" s="27">
        <f t="shared" si="4"/>
        <v>0</v>
      </c>
      <c r="AG18" s="27">
        <f t="shared" si="4"/>
        <v>0</v>
      </c>
      <c r="AH18" s="27">
        <f t="shared" si="4"/>
        <v>0</v>
      </c>
      <c r="AI18" s="27">
        <f t="shared" si="4"/>
        <v>0</v>
      </c>
      <c r="AJ18" s="27">
        <f t="shared" si="4"/>
        <v>0</v>
      </c>
      <c r="AK18" s="27">
        <f t="shared" si="4"/>
        <v>0</v>
      </c>
      <c r="AL18" s="27">
        <f t="shared" si="4"/>
        <v>0</v>
      </c>
      <c r="AM18" s="27">
        <f t="shared" si="4"/>
        <v>0</v>
      </c>
      <c r="AN18" s="27">
        <f t="shared" si="4"/>
        <v>0</v>
      </c>
      <c r="AO18" s="27">
        <f t="shared" si="4"/>
        <v>0</v>
      </c>
      <c r="AP18" s="27">
        <f t="shared" si="4"/>
        <v>0</v>
      </c>
      <c r="AQ18" s="27">
        <f t="shared" si="4"/>
        <v>0</v>
      </c>
      <c r="AR18" s="27">
        <f t="shared" si="4"/>
        <v>0</v>
      </c>
      <c r="AS18" s="27">
        <f t="shared" si="4"/>
        <v>0</v>
      </c>
      <c r="AT18" s="27">
        <f t="shared" si="4"/>
        <v>0</v>
      </c>
      <c r="AU18" s="27">
        <f t="shared" si="4"/>
        <v>0</v>
      </c>
      <c r="AV18" s="27">
        <f t="shared" si="4"/>
        <v>0</v>
      </c>
      <c r="AW18" s="27">
        <f t="shared" si="4"/>
        <v>0</v>
      </c>
      <c r="AX18" s="27">
        <f t="shared" si="4"/>
        <v>0</v>
      </c>
      <c r="AY18" s="27">
        <f t="shared" si="4"/>
        <v>0</v>
      </c>
      <c r="AZ18" s="27">
        <f t="shared" si="4"/>
        <v>0</v>
      </c>
      <c r="BA18" s="27">
        <f t="shared" si="4"/>
        <v>0</v>
      </c>
      <c r="BB18" s="27">
        <f t="shared" si="4"/>
        <v>0</v>
      </c>
      <c r="BC18" s="27">
        <f t="shared" si="4"/>
        <v>0</v>
      </c>
      <c r="BD18" s="27">
        <f t="shared" si="4"/>
        <v>0</v>
      </c>
      <c r="BE18" s="27">
        <f t="shared" si="4"/>
        <v>0</v>
      </c>
      <c r="BF18" s="27">
        <f t="shared" si="4"/>
        <v>0</v>
      </c>
      <c r="BG18" s="27">
        <f t="shared" si="4"/>
        <v>0</v>
      </c>
      <c r="BH18" s="27">
        <f t="shared" si="4"/>
        <v>0</v>
      </c>
      <c r="BI18" s="27">
        <f t="shared" si="4"/>
        <v>0</v>
      </c>
      <c r="BJ18" s="27">
        <f t="shared" si="4"/>
        <v>0</v>
      </c>
      <c r="BK18" s="27">
        <f t="shared" si="4"/>
        <v>0</v>
      </c>
      <c r="BL18" s="27">
        <f t="shared" si="4"/>
        <v>0</v>
      </c>
      <c r="BM18" s="27">
        <f t="shared" si="4"/>
        <v>0</v>
      </c>
      <c r="BN18" s="27">
        <f t="shared" si="4"/>
        <v>0</v>
      </c>
      <c r="BO18" s="27">
        <f t="shared" si="4"/>
        <v>0</v>
      </c>
      <c r="BP18" s="27">
        <f t="shared" ref="BP18:DO18" si="5">BP17/1%</f>
        <v>0</v>
      </c>
      <c r="BQ18" s="27">
        <f t="shared" si="5"/>
        <v>0</v>
      </c>
      <c r="BR18" s="27">
        <f t="shared" si="5"/>
        <v>0</v>
      </c>
      <c r="BS18" s="27">
        <f t="shared" si="5"/>
        <v>0</v>
      </c>
      <c r="BT18" s="27">
        <f t="shared" si="5"/>
        <v>0</v>
      </c>
      <c r="BU18" s="27">
        <f t="shared" si="5"/>
        <v>0</v>
      </c>
      <c r="BV18" s="27">
        <f t="shared" si="5"/>
        <v>0</v>
      </c>
      <c r="BW18" s="27">
        <f t="shared" si="5"/>
        <v>0</v>
      </c>
      <c r="BX18" s="27">
        <f t="shared" si="5"/>
        <v>0</v>
      </c>
      <c r="BY18" s="27">
        <f t="shared" si="5"/>
        <v>0</v>
      </c>
      <c r="BZ18" s="27">
        <f t="shared" si="5"/>
        <v>0</v>
      </c>
      <c r="CA18" s="27">
        <f t="shared" si="5"/>
        <v>0</v>
      </c>
      <c r="CB18" s="27">
        <f t="shared" si="5"/>
        <v>0</v>
      </c>
      <c r="CC18" s="27">
        <f t="shared" si="5"/>
        <v>0</v>
      </c>
      <c r="CD18" s="27">
        <f t="shared" si="5"/>
        <v>0</v>
      </c>
      <c r="CE18" s="27">
        <f t="shared" si="5"/>
        <v>0</v>
      </c>
      <c r="CF18" s="27">
        <f t="shared" si="5"/>
        <v>0</v>
      </c>
      <c r="CG18" s="27">
        <f t="shared" si="5"/>
        <v>0</v>
      </c>
      <c r="CH18" s="27">
        <f t="shared" si="5"/>
        <v>0</v>
      </c>
      <c r="CI18" s="27">
        <f t="shared" si="5"/>
        <v>0</v>
      </c>
      <c r="CJ18" s="27">
        <f t="shared" si="5"/>
        <v>0</v>
      </c>
      <c r="CK18" s="27">
        <f t="shared" si="5"/>
        <v>0</v>
      </c>
      <c r="CL18" s="27">
        <f t="shared" si="5"/>
        <v>0</v>
      </c>
      <c r="CM18" s="27">
        <f t="shared" si="5"/>
        <v>0</v>
      </c>
      <c r="CN18" s="27">
        <f t="shared" si="5"/>
        <v>0</v>
      </c>
      <c r="CO18" s="27">
        <f t="shared" si="5"/>
        <v>0</v>
      </c>
      <c r="CP18" s="27">
        <f t="shared" si="5"/>
        <v>0</v>
      </c>
      <c r="CQ18" s="27">
        <f t="shared" si="5"/>
        <v>0</v>
      </c>
      <c r="CR18" s="27">
        <f t="shared" si="5"/>
        <v>0</v>
      </c>
      <c r="CS18" s="27">
        <f t="shared" si="5"/>
        <v>0</v>
      </c>
      <c r="CT18" s="27">
        <f t="shared" si="5"/>
        <v>0</v>
      </c>
      <c r="CU18" s="27">
        <f t="shared" si="5"/>
        <v>0</v>
      </c>
      <c r="CV18" s="27">
        <f t="shared" si="5"/>
        <v>0</v>
      </c>
      <c r="CW18" s="27">
        <f t="shared" si="5"/>
        <v>0</v>
      </c>
      <c r="CX18" s="27">
        <f t="shared" si="5"/>
        <v>0</v>
      </c>
      <c r="CY18" s="27">
        <f t="shared" si="5"/>
        <v>0</v>
      </c>
      <c r="CZ18" s="27">
        <f t="shared" si="5"/>
        <v>0</v>
      </c>
      <c r="DA18" s="27">
        <f t="shared" si="5"/>
        <v>0</v>
      </c>
      <c r="DB18" s="27">
        <f t="shared" si="5"/>
        <v>0</v>
      </c>
      <c r="DC18" s="27">
        <f t="shared" si="5"/>
        <v>0</v>
      </c>
      <c r="DD18" s="27">
        <f t="shared" si="5"/>
        <v>0</v>
      </c>
      <c r="DE18" s="27">
        <f t="shared" si="5"/>
        <v>0</v>
      </c>
      <c r="DF18" s="27">
        <f t="shared" si="5"/>
        <v>0</v>
      </c>
      <c r="DG18" s="27">
        <f t="shared" si="5"/>
        <v>0</v>
      </c>
      <c r="DH18" s="27">
        <f t="shared" si="5"/>
        <v>0</v>
      </c>
      <c r="DI18" s="27">
        <f t="shared" si="5"/>
        <v>0</v>
      </c>
      <c r="DJ18" s="27">
        <f t="shared" si="5"/>
        <v>0</v>
      </c>
      <c r="DK18" s="27">
        <f t="shared" si="5"/>
        <v>0</v>
      </c>
      <c r="DL18" s="27">
        <f t="shared" si="5"/>
        <v>0</v>
      </c>
      <c r="DM18" s="27">
        <f t="shared" si="5"/>
        <v>0</v>
      </c>
      <c r="DN18" s="27">
        <f t="shared" si="5"/>
        <v>0</v>
      </c>
      <c r="DO18" s="27">
        <f t="shared" si="5"/>
        <v>0</v>
      </c>
    </row>
    <row r="19" spans="1:119">
      <c r="B19" s="11"/>
      <c r="C19" s="12"/>
      <c r="T19" s="11"/>
    </row>
    <row r="20" spans="1:119">
      <c r="B20" t="s">
        <v>813</v>
      </c>
      <c r="T20" s="11"/>
    </row>
    <row r="21" spans="1:119">
      <c r="B21" t="s">
        <v>814</v>
      </c>
      <c r="C21" t="s">
        <v>817</v>
      </c>
      <c r="D21" s="33">
        <f>(C18+F18+I18+L18+O18+R18+U18)/7</f>
        <v>0</v>
      </c>
      <c r="E21">
        <f>D21/100*1</f>
        <v>0</v>
      </c>
      <c r="T21" s="11"/>
    </row>
    <row r="22" spans="1:119">
      <c r="B22" t="s">
        <v>815</v>
      </c>
      <c r="C22" t="s">
        <v>817</v>
      </c>
      <c r="D22" s="33">
        <f>(D18+G18+J18+M18+P18+S18+V18)/7</f>
        <v>0</v>
      </c>
      <c r="E22" s="18">
        <f>D22/100*1</f>
        <v>0</v>
      </c>
      <c r="T22" s="11"/>
    </row>
    <row r="23" spans="1:119">
      <c r="B23" t="s">
        <v>816</v>
      </c>
      <c r="C23" t="s">
        <v>817</v>
      </c>
      <c r="D23" s="33">
        <f>(E18+H18+K18+N18+Q18+T18+W18)/7</f>
        <v>0</v>
      </c>
      <c r="E23" s="18">
        <f>D23/100*1</f>
        <v>0</v>
      </c>
      <c r="T23" s="11"/>
    </row>
    <row r="24" spans="1:119">
      <c r="D24" s="25">
        <f>SUM(D21:D23)</f>
        <v>0</v>
      </c>
      <c r="E24" s="26">
        <f>SUM(E21:E23)</f>
        <v>0</v>
      </c>
    </row>
    <row r="25" spans="1:119">
      <c r="B25" t="s">
        <v>814</v>
      </c>
      <c r="C25" t="s">
        <v>818</v>
      </c>
      <c r="D25" s="33">
        <f>(X18+AA18+AD18+AG18+AJ18+AM18+AP18+AS18+AV18+AY18+BB18+BE18)/12</f>
        <v>0</v>
      </c>
      <c r="E25" s="18">
        <f>D25/100*1</f>
        <v>0</v>
      </c>
    </row>
    <row r="26" spans="1:119">
      <c r="B26" t="s">
        <v>815</v>
      </c>
      <c r="C26" t="s">
        <v>818</v>
      </c>
      <c r="D26" s="33">
        <f>(Y18+AB18+AE18+AH18+AK18+AN18+AQ18+AT18+AW18+AZ18+BC18+BC18+BF18)/12</f>
        <v>0</v>
      </c>
      <c r="E26" s="18">
        <f>D26/100*1</f>
        <v>0</v>
      </c>
    </row>
    <row r="27" spans="1:119">
      <c r="B27" t="s">
        <v>816</v>
      </c>
      <c r="C27" t="s">
        <v>818</v>
      </c>
      <c r="D27" s="33">
        <f>(Z18+AC18+AF18+AI18+AL18+AO18+AR18+AU18+AX18+BA18+BD18+BG18)/12</f>
        <v>0</v>
      </c>
      <c r="E27" s="18">
        <f>D27/100*1</f>
        <v>0</v>
      </c>
    </row>
    <row r="28" spans="1:119">
      <c r="D28" s="25">
        <f>SUM(D25:D27)</f>
        <v>0</v>
      </c>
      <c r="E28" s="25">
        <f>SUM(E25:E27)</f>
        <v>0</v>
      </c>
    </row>
    <row r="29" spans="1:119">
      <c r="B29" t="s">
        <v>814</v>
      </c>
      <c r="C29" t="s">
        <v>819</v>
      </c>
      <c r="D29" s="33">
        <f>(BH18+BK18+BN18+BQ18+BT18)/5</f>
        <v>0</v>
      </c>
      <c r="E29">
        <f>D29/100*1</f>
        <v>0</v>
      </c>
    </row>
    <row r="30" spans="1:119">
      <c r="B30" t="s">
        <v>815</v>
      </c>
      <c r="C30" t="s">
        <v>819</v>
      </c>
      <c r="D30" s="33">
        <f>(BI18+BL18+BO18+BR18+BU18)/5</f>
        <v>0</v>
      </c>
      <c r="E30" s="18">
        <f>D30/100*1</f>
        <v>0</v>
      </c>
    </row>
    <row r="31" spans="1:119">
      <c r="B31" t="s">
        <v>816</v>
      </c>
      <c r="C31" t="s">
        <v>819</v>
      </c>
      <c r="D31" s="33">
        <f>(BJ18+BM18+BP18+BS18+BV18)/5</f>
        <v>0</v>
      </c>
      <c r="E31" s="18">
        <f>D31/100*1</f>
        <v>0</v>
      </c>
    </row>
    <row r="32" spans="1:119">
      <c r="D32" s="25">
        <f>SUM(D29:D31)</f>
        <v>0</v>
      </c>
      <c r="E32" s="26">
        <f>SUM(E29:E31)</f>
        <v>0</v>
      </c>
    </row>
    <row r="33" spans="2:13">
      <c r="B33" t="s">
        <v>814</v>
      </c>
      <c r="C33" t="s">
        <v>820</v>
      </c>
      <c r="D33" s="33">
        <f>(BW18+BZ18+CC18+CF18+CI18+CL18+CO18+CR18+CU18+CX18)/10</f>
        <v>0</v>
      </c>
      <c r="E33">
        <f>D33/100*1</f>
        <v>0</v>
      </c>
    </row>
    <row r="34" spans="2:13">
      <c r="B34" t="s">
        <v>815</v>
      </c>
      <c r="C34" t="s">
        <v>820</v>
      </c>
      <c r="D34" s="33">
        <f>(BX18+CA18+CD18+CG18+CJ18+CM18+CP18+CS18+CV18+CY18)/10</f>
        <v>0</v>
      </c>
      <c r="E34" s="18">
        <f>D34/100*1</f>
        <v>0</v>
      </c>
    </row>
    <row r="35" spans="2:13">
      <c r="B35" t="s">
        <v>816</v>
      </c>
      <c r="C35" t="s">
        <v>820</v>
      </c>
      <c r="D35" s="33">
        <f>(BY18+CB18+CE18+CH18+CK18+CN18+CQ18+CT18+CW18+CZ18)/10</f>
        <v>0</v>
      </c>
      <c r="E35" s="18">
        <f>D35/100*1</f>
        <v>0</v>
      </c>
      <c r="M35" s="41"/>
    </row>
    <row r="36" spans="2:13">
      <c r="D36" s="26">
        <f>SUM(D33:D35)</f>
        <v>0</v>
      </c>
      <c r="E36" s="26">
        <f>SUM(E33:E35)</f>
        <v>0</v>
      </c>
    </row>
    <row r="37" spans="2:13">
      <c r="B37" t="s">
        <v>814</v>
      </c>
      <c r="C37" t="s">
        <v>821</v>
      </c>
      <c r="D37" s="33">
        <f>(DA18+DD18+DG18+DJ18+DM18)/5</f>
        <v>0</v>
      </c>
      <c r="E37">
        <f>D37/100*1</f>
        <v>0</v>
      </c>
    </row>
    <row r="38" spans="2:13">
      <c r="B38" t="s">
        <v>815</v>
      </c>
      <c r="C38" t="s">
        <v>821</v>
      </c>
      <c r="D38" s="33">
        <f>(DB18+DE18+DH18+DK18+DN18)/5</f>
        <v>0</v>
      </c>
      <c r="E38" s="18">
        <f>D38/100*1</f>
        <v>0</v>
      </c>
    </row>
    <row r="39" spans="2:13">
      <c r="B39" t="s">
        <v>816</v>
      </c>
      <c r="C39" t="s">
        <v>821</v>
      </c>
      <c r="D39" s="33">
        <f>(DC18+DF18+DI18+DL18+DO18)/5</f>
        <v>0</v>
      </c>
      <c r="E39" s="18">
        <f>D39/100*1</f>
        <v>0</v>
      </c>
    </row>
    <row r="40" spans="2:13">
      <c r="D40" s="26">
        <f>SUM(D37:D39)</f>
        <v>0</v>
      </c>
      <c r="E40" s="26">
        <f>SUM(E37:E39)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17:B17"/>
    <mergeCell ref="A18:B18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45"/>
  <sheetViews>
    <sheetView zoomScale="90" zoomScaleNormal="90" workbookViewId="0">
      <selection activeCell="A3" sqref="A3"/>
    </sheetView>
  </sheetViews>
  <sheetFormatPr defaultRowHeight="15"/>
  <cols>
    <col min="2" max="2" width="31.140625" customWidth="1"/>
  </cols>
  <sheetData>
    <row r="1" spans="1:122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56" t="s">
        <v>1412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4" t="s">
        <v>2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55" t="s">
        <v>88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 t="s">
        <v>115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122" ht="15.75" customHeight="1">
      <c r="A6" s="53"/>
      <c r="B6" s="53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122" ht="0.75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53"/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>
      <c r="A12" s="53"/>
      <c r="B12" s="53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122" ht="59.25" customHeight="1">
      <c r="A13" s="53"/>
      <c r="B13" s="53"/>
      <c r="C13" s="52" t="s">
        <v>902</v>
      </c>
      <c r="D13" s="52"/>
      <c r="E13" s="52"/>
      <c r="F13" s="52" t="s">
        <v>906</v>
      </c>
      <c r="G13" s="52"/>
      <c r="H13" s="52"/>
      <c r="I13" s="52" t="s">
        <v>907</v>
      </c>
      <c r="J13" s="52"/>
      <c r="K13" s="52"/>
      <c r="L13" s="52" t="s">
        <v>908</v>
      </c>
      <c r="M13" s="52"/>
      <c r="N13" s="52"/>
      <c r="O13" s="52" t="s">
        <v>202</v>
      </c>
      <c r="P13" s="52"/>
      <c r="Q13" s="52"/>
      <c r="R13" s="52" t="s">
        <v>204</v>
      </c>
      <c r="S13" s="52"/>
      <c r="T13" s="52"/>
      <c r="U13" s="52" t="s">
        <v>910</v>
      </c>
      <c r="V13" s="52"/>
      <c r="W13" s="52"/>
      <c r="X13" s="52" t="s">
        <v>911</v>
      </c>
      <c r="Y13" s="52"/>
      <c r="Z13" s="52"/>
      <c r="AA13" s="52" t="s">
        <v>912</v>
      </c>
      <c r="AB13" s="52"/>
      <c r="AC13" s="52"/>
      <c r="AD13" s="52" t="s">
        <v>914</v>
      </c>
      <c r="AE13" s="52"/>
      <c r="AF13" s="52"/>
      <c r="AG13" s="52" t="s">
        <v>916</v>
      </c>
      <c r="AH13" s="52"/>
      <c r="AI13" s="52"/>
      <c r="AJ13" s="52" t="s">
        <v>1322</v>
      </c>
      <c r="AK13" s="52"/>
      <c r="AL13" s="52"/>
      <c r="AM13" s="52" t="s">
        <v>921</v>
      </c>
      <c r="AN13" s="52"/>
      <c r="AO13" s="52"/>
      <c r="AP13" s="52" t="s">
        <v>922</v>
      </c>
      <c r="AQ13" s="52"/>
      <c r="AR13" s="52"/>
      <c r="AS13" s="52" t="s">
        <v>923</v>
      </c>
      <c r="AT13" s="52"/>
      <c r="AU13" s="52"/>
      <c r="AV13" s="52" t="s">
        <v>924</v>
      </c>
      <c r="AW13" s="52"/>
      <c r="AX13" s="52"/>
      <c r="AY13" s="52" t="s">
        <v>926</v>
      </c>
      <c r="AZ13" s="52"/>
      <c r="BA13" s="52"/>
      <c r="BB13" s="52" t="s">
        <v>927</v>
      </c>
      <c r="BC13" s="52"/>
      <c r="BD13" s="52"/>
      <c r="BE13" s="52" t="s">
        <v>928</v>
      </c>
      <c r="BF13" s="52"/>
      <c r="BG13" s="52"/>
      <c r="BH13" s="52" t="s">
        <v>929</v>
      </c>
      <c r="BI13" s="52"/>
      <c r="BJ13" s="52"/>
      <c r="BK13" s="52" t="s">
        <v>930</v>
      </c>
      <c r="BL13" s="52"/>
      <c r="BM13" s="52"/>
      <c r="BN13" s="52" t="s">
        <v>932</v>
      </c>
      <c r="BO13" s="52"/>
      <c r="BP13" s="52"/>
      <c r="BQ13" s="52" t="s">
        <v>933</v>
      </c>
      <c r="BR13" s="52"/>
      <c r="BS13" s="52"/>
      <c r="BT13" s="52" t="s">
        <v>935</v>
      </c>
      <c r="BU13" s="52"/>
      <c r="BV13" s="52"/>
      <c r="BW13" s="52" t="s">
        <v>937</v>
      </c>
      <c r="BX13" s="52"/>
      <c r="BY13" s="52"/>
      <c r="BZ13" s="52" t="s">
        <v>938</v>
      </c>
      <c r="CA13" s="52"/>
      <c r="CB13" s="52"/>
      <c r="CC13" s="52" t="s">
        <v>942</v>
      </c>
      <c r="CD13" s="52"/>
      <c r="CE13" s="52"/>
      <c r="CF13" s="52" t="s">
        <v>945</v>
      </c>
      <c r="CG13" s="52"/>
      <c r="CH13" s="52"/>
      <c r="CI13" s="52" t="s">
        <v>946</v>
      </c>
      <c r="CJ13" s="52"/>
      <c r="CK13" s="52"/>
      <c r="CL13" s="52" t="s">
        <v>947</v>
      </c>
      <c r="CM13" s="52"/>
      <c r="CN13" s="52"/>
      <c r="CO13" s="52" t="s">
        <v>948</v>
      </c>
      <c r="CP13" s="52"/>
      <c r="CQ13" s="52"/>
      <c r="CR13" s="52" t="s">
        <v>950</v>
      </c>
      <c r="CS13" s="52"/>
      <c r="CT13" s="52"/>
      <c r="CU13" s="52" t="s">
        <v>951</v>
      </c>
      <c r="CV13" s="52"/>
      <c r="CW13" s="52"/>
      <c r="CX13" s="52" t="s">
        <v>952</v>
      </c>
      <c r="CY13" s="52"/>
      <c r="CZ13" s="52"/>
      <c r="DA13" s="52" t="s">
        <v>953</v>
      </c>
      <c r="DB13" s="52"/>
      <c r="DC13" s="52"/>
      <c r="DD13" s="52" t="s">
        <v>954</v>
      </c>
      <c r="DE13" s="52"/>
      <c r="DF13" s="52"/>
      <c r="DG13" s="52" t="s">
        <v>955</v>
      </c>
      <c r="DH13" s="52"/>
      <c r="DI13" s="52"/>
      <c r="DJ13" s="52" t="s">
        <v>957</v>
      </c>
      <c r="DK13" s="52"/>
      <c r="DL13" s="52"/>
      <c r="DM13" s="52" t="s">
        <v>958</v>
      </c>
      <c r="DN13" s="52"/>
      <c r="DO13" s="52"/>
      <c r="DP13" s="52" t="s">
        <v>959</v>
      </c>
      <c r="DQ13" s="52"/>
      <c r="DR13" s="52"/>
    </row>
    <row r="14" spans="1:122" ht="120.75" thickBot="1">
      <c r="A14" s="53"/>
      <c r="B14" s="53"/>
      <c r="C14" s="21" t="s">
        <v>903</v>
      </c>
      <c r="D14" s="21" t="s">
        <v>904</v>
      </c>
      <c r="E14" s="21" t="s">
        <v>905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909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913</v>
      </c>
      <c r="AC14" s="21" t="s">
        <v>909</v>
      </c>
      <c r="AD14" s="21" t="s">
        <v>218</v>
      </c>
      <c r="AE14" s="21" t="s">
        <v>427</v>
      </c>
      <c r="AF14" s="21" t="s">
        <v>915</v>
      </c>
      <c r="AG14" s="21" t="s">
        <v>917</v>
      </c>
      <c r="AH14" s="21" t="s">
        <v>918</v>
      </c>
      <c r="AI14" s="21" t="s">
        <v>919</v>
      </c>
      <c r="AJ14" s="21" t="s">
        <v>216</v>
      </c>
      <c r="AK14" s="21" t="s">
        <v>920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925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843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931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934</v>
      </c>
      <c r="BR14" s="21" t="s">
        <v>843</v>
      </c>
      <c r="BS14" s="21" t="s">
        <v>219</v>
      </c>
      <c r="BT14" s="21" t="s">
        <v>936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939</v>
      </c>
      <c r="CA14" s="21" t="s">
        <v>940</v>
      </c>
      <c r="CB14" s="21" t="s">
        <v>941</v>
      </c>
      <c r="CC14" s="21" t="s">
        <v>943</v>
      </c>
      <c r="CD14" s="21" t="s">
        <v>944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949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956</v>
      </c>
      <c r="DH14" s="21" t="s">
        <v>1323</v>
      </c>
      <c r="DI14" s="21" t="s">
        <v>1324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122" ht="19.5" thickBot="1">
      <c r="A15" s="2">
        <v>1</v>
      </c>
      <c r="B15" s="35" t="s">
        <v>1401</v>
      </c>
      <c r="C15" s="5"/>
      <c r="D15" s="5">
        <v>1</v>
      </c>
      <c r="E15" s="5"/>
      <c r="F15" s="1"/>
      <c r="G15" s="1"/>
      <c r="H15" s="1">
        <v>1</v>
      </c>
      <c r="I15" s="1"/>
      <c r="J15" s="1">
        <v>1</v>
      </c>
      <c r="K15" s="1"/>
      <c r="L15" s="13"/>
      <c r="M15" s="13">
        <v>1</v>
      </c>
      <c r="N15" s="13"/>
      <c r="O15" s="13"/>
      <c r="P15" s="13">
        <v>1</v>
      </c>
      <c r="Q15" s="13"/>
      <c r="R15" s="13"/>
      <c r="S15" s="13"/>
      <c r="T15" s="36">
        <v>1</v>
      </c>
      <c r="U15" s="36"/>
      <c r="V15" s="36"/>
      <c r="W15" s="13">
        <v>1</v>
      </c>
      <c r="X15" s="13"/>
      <c r="Y15" s="13"/>
      <c r="Z15" s="13">
        <v>1</v>
      </c>
      <c r="AA15" s="13"/>
      <c r="AB15" s="13"/>
      <c r="AC15" s="13">
        <v>1</v>
      </c>
      <c r="AD15" s="13"/>
      <c r="AE15" s="13"/>
      <c r="AF15" s="13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36"/>
      <c r="AW15" s="36">
        <v>1</v>
      </c>
      <c r="AX15" s="36"/>
      <c r="AY15" s="36"/>
      <c r="AZ15" s="36"/>
      <c r="BA15" s="36">
        <v>1</v>
      </c>
      <c r="BB15" s="36"/>
      <c r="BC15" s="36">
        <v>1</v>
      </c>
      <c r="BD15" s="36"/>
      <c r="BE15" s="36"/>
      <c r="BF15" s="36"/>
      <c r="BG15" s="36">
        <v>1</v>
      </c>
      <c r="BH15" s="36"/>
      <c r="BI15" s="36"/>
      <c r="BJ15" s="36">
        <v>1</v>
      </c>
      <c r="BK15" s="36"/>
      <c r="BL15" s="36">
        <v>1</v>
      </c>
      <c r="BM15" s="36"/>
      <c r="BN15" s="36"/>
      <c r="BO15" s="36"/>
      <c r="BP15" s="36">
        <v>1</v>
      </c>
      <c r="BQ15" s="36"/>
      <c r="BR15" s="36"/>
      <c r="BS15" s="36">
        <v>1</v>
      </c>
      <c r="BT15" s="36"/>
      <c r="BU15" s="36"/>
      <c r="BV15" s="36">
        <v>1</v>
      </c>
      <c r="BW15" s="36"/>
      <c r="BX15" s="36">
        <v>1</v>
      </c>
      <c r="BY15" s="36"/>
      <c r="BZ15" s="36"/>
      <c r="CA15" s="36"/>
      <c r="CB15" s="36">
        <v>1</v>
      </c>
      <c r="CC15" s="36"/>
      <c r="CD15" s="36"/>
      <c r="CE15" s="36">
        <v>1</v>
      </c>
      <c r="CF15" s="36"/>
      <c r="CG15" s="36">
        <v>1</v>
      </c>
      <c r="CH15" s="36"/>
      <c r="CI15" s="36"/>
      <c r="CJ15" s="36"/>
      <c r="CK15" s="36">
        <v>1</v>
      </c>
      <c r="CL15" s="36"/>
      <c r="CM15" s="36"/>
      <c r="CN15" s="36">
        <v>1</v>
      </c>
      <c r="CO15" s="36"/>
      <c r="CP15" s="36">
        <v>1</v>
      </c>
      <c r="CQ15" s="36"/>
      <c r="CR15" s="36"/>
      <c r="CS15" s="36">
        <v>1</v>
      </c>
      <c r="CT15" s="36"/>
      <c r="CU15" s="36"/>
      <c r="CV15" s="36">
        <v>1</v>
      </c>
      <c r="CW15" s="36"/>
      <c r="CX15" s="36"/>
      <c r="CY15" s="36">
        <v>1</v>
      </c>
      <c r="CZ15" s="36"/>
      <c r="DA15" s="36">
        <v>1</v>
      </c>
      <c r="DB15" s="36"/>
      <c r="DC15" s="36"/>
      <c r="DD15" s="36"/>
      <c r="DE15" s="36"/>
      <c r="DF15" s="36">
        <v>1</v>
      </c>
      <c r="DG15" s="4">
        <v>1</v>
      </c>
      <c r="DH15" s="4"/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</row>
    <row r="16" spans="1:122" ht="19.5" thickBot="1">
      <c r="A16" s="2">
        <v>2</v>
      </c>
      <c r="B16" s="35" t="s">
        <v>1402</v>
      </c>
      <c r="C16" s="34"/>
      <c r="D16" s="34"/>
      <c r="E16" s="34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4">
        <v>1</v>
      </c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</row>
    <row r="17" spans="1:122" ht="19.5" thickBot="1">
      <c r="A17" s="2">
        <v>3</v>
      </c>
      <c r="B17" s="35" t="s">
        <v>1403</v>
      </c>
      <c r="C17" s="34"/>
      <c r="D17" s="34">
        <v>1</v>
      </c>
      <c r="E17" s="34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4">
        <v>1</v>
      </c>
      <c r="U17" s="4"/>
      <c r="V17" s="4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9.5" thickBot="1">
      <c r="A18" s="2">
        <v>4</v>
      </c>
      <c r="B18" s="35" t="s">
        <v>1404</v>
      </c>
      <c r="C18" s="34"/>
      <c r="D18" s="34">
        <v>1</v>
      </c>
      <c r="E18" s="34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4">
        <v>1</v>
      </c>
      <c r="U18" s="4"/>
      <c r="V18" s="4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</row>
    <row r="19" spans="1:122" ht="19.5" thickBot="1">
      <c r="A19" s="2">
        <v>5</v>
      </c>
      <c r="B19" s="35" t="s">
        <v>1405</v>
      </c>
      <c r="C19" s="34"/>
      <c r="D19" s="34"/>
      <c r="E19" s="34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4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</row>
    <row r="20" spans="1:122" ht="19.5" thickBot="1">
      <c r="A20" s="2">
        <v>6</v>
      </c>
      <c r="B20" s="35" t="s">
        <v>1406</v>
      </c>
      <c r="C20" s="34"/>
      <c r="D20" s="34">
        <v>1</v>
      </c>
      <c r="E20" s="34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4">
        <v>1</v>
      </c>
      <c r="U20" s="4"/>
      <c r="V20" s="4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</row>
    <row r="21" spans="1:122" ht="19.5" thickBot="1">
      <c r="A21" s="2">
        <v>7</v>
      </c>
      <c r="B21" s="35" t="s">
        <v>1407</v>
      </c>
      <c r="C21" s="34"/>
      <c r="D21" s="34">
        <v>1</v>
      </c>
      <c r="E21" s="34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/>
      <c r="T21" s="4">
        <v>1</v>
      </c>
      <c r="U21" s="4"/>
      <c r="V21" s="4">
        <v>1</v>
      </c>
      <c r="W21" s="1"/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</row>
    <row r="22" spans="1:122">
      <c r="A22" s="48" t="s">
        <v>278</v>
      </c>
      <c r="B22" s="49"/>
      <c r="C22" s="24">
        <f t="shared" ref="C22:AH22" si="0">SUM(C15:C21)</f>
        <v>0</v>
      </c>
      <c r="D22" s="24">
        <f t="shared" si="0"/>
        <v>5</v>
      </c>
      <c r="E22" s="24">
        <f t="shared" si="0"/>
        <v>2</v>
      </c>
      <c r="F22" s="24">
        <f t="shared" si="0"/>
        <v>0</v>
      </c>
      <c r="G22" s="24">
        <f t="shared" si="0"/>
        <v>0</v>
      </c>
      <c r="H22" s="24">
        <f t="shared" si="0"/>
        <v>7</v>
      </c>
      <c r="I22" s="24">
        <f t="shared" si="0"/>
        <v>0</v>
      </c>
      <c r="J22" s="24">
        <f t="shared" si="0"/>
        <v>5</v>
      </c>
      <c r="K22" s="24">
        <f t="shared" si="0"/>
        <v>2</v>
      </c>
      <c r="L22" s="24">
        <f t="shared" si="0"/>
        <v>0</v>
      </c>
      <c r="M22" s="24">
        <f t="shared" si="0"/>
        <v>5</v>
      </c>
      <c r="N22" s="24">
        <f t="shared" si="0"/>
        <v>2</v>
      </c>
      <c r="O22" s="24">
        <f t="shared" si="0"/>
        <v>0</v>
      </c>
      <c r="P22" s="24">
        <f t="shared" si="0"/>
        <v>5</v>
      </c>
      <c r="Q22" s="24">
        <f t="shared" si="0"/>
        <v>2</v>
      </c>
      <c r="R22" s="24">
        <f t="shared" si="0"/>
        <v>0</v>
      </c>
      <c r="S22" s="24">
        <f t="shared" si="0"/>
        <v>0</v>
      </c>
      <c r="T22" s="24">
        <f t="shared" si="0"/>
        <v>7</v>
      </c>
      <c r="U22" s="24">
        <f t="shared" si="0"/>
        <v>0</v>
      </c>
      <c r="V22" s="24">
        <f t="shared" si="0"/>
        <v>5</v>
      </c>
      <c r="W22" s="24">
        <f t="shared" si="0"/>
        <v>2</v>
      </c>
      <c r="X22" s="24">
        <f t="shared" si="0"/>
        <v>0</v>
      </c>
      <c r="Y22" s="24">
        <f t="shared" si="0"/>
        <v>0</v>
      </c>
      <c r="Z22" s="24">
        <f t="shared" si="0"/>
        <v>7</v>
      </c>
      <c r="AA22" s="24">
        <f t="shared" si="0"/>
        <v>0</v>
      </c>
      <c r="AB22" s="24">
        <f t="shared" si="0"/>
        <v>0</v>
      </c>
      <c r="AC22" s="24">
        <f t="shared" si="0"/>
        <v>7</v>
      </c>
      <c r="AD22" s="24">
        <f t="shared" si="0"/>
        <v>0</v>
      </c>
      <c r="AE22" s="24">
        <f t="shared" si="0"/>
        <v>0</v>
      </c>
      <c r="AF22" s="24">
        <f t="shared" si="0"/>
        <v>7</v>
      </c>
      <c r="AG22" s="24">
        <f t="shared" si="0"/>
        <v>0</v>
      </c>
      <c r="AH22" s="24">
        <f t="shared" si="0"/>
        <v>6</v>
      </c>
      <c r="AI22" s="24">
        <f t="shared" ref="AI22:BN22" si="1">SUM(AI15:AI21)</f>
        <v>1</v>
      </c>
      <c r="AJ22" s="24">
        <f t="shared" si="1"/>
        <v>0</v>
      </c>
      <c r="AK22" s="24">
        <f t="shared" si="1"/>
        <v>0</v>
      </c>
      <c r="AL22" s="24">
        <f t="shared" si="1"/>
        <v>7</v>
      </c>
      <c r="AM22" s="24">
        <f t="shared" si="1"/>
        <v>0</v>
      </c>
      <c r="AN22" s="24">
        <f t="shared" si="1"/>
        <v>0</v>
      </c>
      <c r="AO22" s="24">
        <f t="shared" si="1"/>
        <v>7</v>
      </c>
      <c r="AP22" s="24">
        <f t="shared" si="1"/>
        <v>0</v>
      </c>
      <c r="AQ22" s="24">
        <f t="shared" si="1"/>
        <v>7</v>
      </c>
      <c r="AR22" s="24">
        <f t="shared" si="1"/>
        <v>0</v>
      </c>
      <c r="AS22" s="24">
        <f t="shared" si="1"/>
        <v>0</v>
      </c>
      <c r="AT22" s="24">
        <f t="shared" si="1"/>
        <v>0</v>
      </c>
      <c r="AU22" s="24">
        <f t="shared" si="1"/>
        <v>7</v>
      </c>
      <c r="AV22" s="24">
        <f t="shared" si="1"/>
        <v>0</v>
      </c>
      <c r="AW22" s="24">
        <f t="shared" si="1"/>
        <v>6</v>
      </c>
      <c r="AX22" s="24">
        <f t="shared" si="1"/>
        <v>1</v>
      </c>
      <c r="AY22" s="24">
        <f t="shared" si="1"/>
        <v>0</v>
      </c>
      <c r="AZ22" s="24">
        <f t="shared" si="1"/>
        <v>0</v>
      </c>
      <c r="BA22" s="24">
        <f t="shared" si="1"/>
        <v>7</v>
      </c>
      <c r="BB22" s="24">
        <f t="shared" si="1"/>
        <v>0</v>
      </c>
      <c r="BC22" s="24">
        <f t="shared" si="1"/>
        <v>6</v>
      </c>
      <c r="BD22" s="24">
        <f t="shared" si="1"/>
        <v>1</v>
      </c>
      <c r="BE22" s="24">
        <f t="shared" si="1"/>
        <v>0</v>
      </c>
      <c r="BF22" s="24">
        <f t="shared" si="1"/>
        <v>0</v>
      </c>
      <c r="BG22" s="24">
        <f t="shared" si="1"/>
        <v>7</v>
      </c>
      <c r="BH22" s="24">
        <f t="shared" si="1"/>
        <v>0</v>
      </c>
      <c r="BI22" s="24">
        <f t="shared" si="1"/>
        <v>0</v>
      </c>
      <c r="BJ22" s="24">
        <f t="shared" si="1"/>
        <v>7</v>
      </c>
      <c r="BK22" s="24">
        <f t="shared" si="1"/>
        <v>0</v>
      </c>
      <c r="BL22" s="24">
        <f t="shared" si="1"/>
        <v>5</v>
      </c>
      <c r="BM22" s="24">
        <f t="shared" si="1"/>
        <v>2</v>
      </c>
      <c r="BN22" s="24">
        <f t="shared" si="1"/>
        <v>0</v>
      </c>
      <c r="BO22" s="24">
        <f t="shared" ref="BO22:CT22" si="2">SUM(BO15:BO21)</f>
        <v>0</v>
      </c>
      <c r="BP22" s="24">
        <f t="shared" si="2"/>
        <v>7</v>
      </c>
      <c r="BQ22" s="24">
        <f t="shared" si="2"/>
        <v>0</v>
      </c>
      <c r="BR22" s="24">
        <f t="shared" si="2"/>
        <v>0</v>
      </c>
      <c r="BS22" s="24">
        <f t="shared" si="2"/>
        <v>7</v>
      </c>
      <c r="BT22" s="24">
        <f t="shared" si="2"/>
        <v>0</v>
      </c>
      <c r="BU22" s="24">
        <f t="shared" si="2"/>
        <v>5</v>
      </c>
      <c r="BV22" s="24">
        <f t="shared" si="2"/>
        <v>2</v>
      </c>
      <c r="BW22" s="24">
        <f t="shared" si="2"/>
        <v>0</v>
      </c>
      <c r="BX22" s="24">
        <f t="shared" si="2"/>
        <v>7</v>
      </c>
      <c r="BY22" s="24">
        <f t="shared" si="2"/>
        <v>0</v>
      </c>
      <c r="BZ22" s="24">
        <f t="shared" si="2"/>
        <v>0</v>
      </c>
      <c r="CA22" s="24">
        <f t="shared" si="2"/>
        <v>0</v>
      </c>
      <c r="CB22" s="24">
        <f t="shared" si="2"/>
        <v>7</v>
      </c>
      <c r="CC22" s="24">
        <f t="shared" si="2"/>
        <v>0</v>
      </c>
      <c r="CD22" s="24">
        <f t="shared" si="2"/>
        <v>0</v>
      </c>
      <c r="CE22" s="24">
        <f t="shared" si="2"/>
        <v>7</v>
      </c>
      <c r="CF22" s="24">
        <f t="shared" si="2"/>
        <v>0</v>
      </c>
      <c r="CG22" s="24">
        <f t="shared" si="2"/>
        <v>6</v>
      </c>
      <c r="CH22" s="24">
        <f t="shared" si="2"/>
        <v>1</v>
      </c>
      <c r="CI22" s="24">
        <f t="shared" si="2"/>
        <v>0</v>
      </c>
      <c r="CJ22" s="24">
        <f t="shared" si="2"/>
        <v>3</v>
      </c>
      <c r="CK22" s="24">
        <f t="shared" si="2"/>
        <v>4</v>
      </c>
      <c r="CL22" s="24">
        <f t="shared" si="2"/>
        <v>0</v>
      </c>
      <c r="CM22" s="24">
        <f t="shared" si="2"/>
        <v>0</v>
      </c>
      <c r="CN22" s="24">
        <f t="shared" si="2"/>
        <v>7</v>
      </c>
      <c r="CO22" s="24">
        <f t="shared" si="2"/>
        <v>0</v>
      </c>
      <c r="CP22" s="24">
        <f t="shared" si="2"/>
        <v>7</v>
      </c>
      <c r="CQ22" s="24">
        <f t="shared" si="2"/>
        <v>0</v>
      </c>
      <c r="CR22" s="24">
        <f t="shared" si="2"/>
        <v>0</v>
      </c>
      <c r="CS22" s="24">
        <f t="shared" si="2"/>
        <v>7</v>
      </c>
      <c r="CT22" s="24">
        <f t="shared" si="2"/>
        <v>0</v>
      </c>
      <c r="CU22" s="24">
        <f t="shared" ref="CU22:DZ22" si="3">SUM(CU15:CU21)</f>
        <v>5</v>
      </c>
      <c r="CV22" s="24">
        <f t="shared" si="3"/>
        <v>2</v>
      </c>
      <c r="CW22" s="24">
        <f t="shared" si="3"/>
        <v>0</v>
      </c>
      <c r="CX22" s="24">
        <f t="shared" si="3"/>
        <v>0</v>
      </c>
      <c r="CY22" s="24">
        <f t="shared" si="3"/>
        <v>7</v>
      </c>
      <c r="CZ22" s="24">
        <f t="shared" si="3"/>
        <v>0</v>
      </c>
      <c r="DA22" s="24">
        <f t="shared" si="3"/>
        <v>6</v>
      </c>
      <c r="DB22" s="24">
        <f t="shared" si="3"/>
        <v>1</v>
      </c>
      <c r="DC22" s="24">
        <f t="shared" si="3"/>
        <v>0</v>
      </c>
      <c r="DD22" s="24">
        <f t="shared" si="3"/>
        <v>0</v>
      </c>
      <c r="DE22" s="24">
        <f t="shared" si="3"/>
        <v>0</v>
      </c>
      <c r="DF22" s="24">
        <f t="shared" si="3"/>
        <v>7</v>
      </c>
      <c r="DG22" s="24">
        <f t="shared" si="3"/>
        <v>6</v>
      </c>
      <c r="DH22" s="24">
        <f t="shared" si="3"/>
        <v>1</v>
      </c>
      <c r="DI22" s="24">
        <f t="shared" si="3"/>
        <v>0</v>
      </c>
      <c r="DJ22" s="24">
        <f t="shared" si="3"/>
        <v>0</v>
      </c>
      <c r="DK22" s="24">
        <f t="shared" si="3"/>
        <v>4</v>
      </c>
      <c r="DL22" s="24">
        <f t="shared" si="3"/>
        <v>3</v>
      </c>
      <c r="DM22" s="24">
        <f t="shared" si="3"/>
        <v>0</v>
      </c>
      <c r="DN22" s="24">
        <f t="shared" si="3"/>
        <v>4</v>
      </c>
      <c r="DO22" s="24">
        <f t="shared" si="3"/>
        <v>3</v>
      </c>
      <c r="DP22" s="24">
        <f t="shared" si="3"/>
        <v>0</v>
      </c>
      <c r="DQ22" s="24">
        <f t="shared" si="3"/>
        <v>6</v>
      </c>
      <c r="DR22" s="24">
        <f t="shared" si="3"/>
        <v>1</v>
      </c>
    </row>
    <row r="23" spans="1:122" ht="37.5" customHeight="1">
      <c r="A23" s="50" t="s">
        <v>838</v>
      </c>
      <c r="B23" s="51"/>
      <c r="C23" s="28">
        <f>C22/7%</f>
        <v>0</v>
      </c>
      <c r="D23" s="28">
        <f t="shared" ref="D23:BO23" si="4">D22/7%</f>
        <v>71.428571428571416</v>
      </c>
      <c r="E23" s="28">
        <f t="shared" si="4"/>
        <v>28.571428571428569</v>
      </c>
      <c r="F23" s="28">
        <f t="shared" si="4"/>
        <v>0</v>
      </c>
      <c r="G23" s="28">
        <f t="shared" si="4"/>
        <v>0</v>
      </c>
      <c r="H23" s="28">
        <f t="shared" si="4"/>
        <v>99.999999999999986</v>
      </c>
      <c r="I23" s="28">
        <f t="shared" si="4"/>
        <v>0</v>
      </c>
      <c r="J23" s="28">
        <f t="shared" si="4"/>
        <v>71.428571428571416</v>
      </c>
      <c r="K23" s="28">
        <f t="shared" si="4"/>
        <v>28.571428571428569</v>
      </c>
      <c r="L23" s="28">
        <f t="shared" si="4"/>
        <v>0</v>
      </c>
      <c r="M23" s="28">
        <f t="shared" si="4"/>
        <v>71.428571428571416</v>
      </c>
      <c r="N23" s="28">
        <f t="shared" si="4"/>
        <v>28.571428571428569</v>
      </c>
      <c r="O23" s="28">
        <f t="shared" si="4"/>
        <v>0</v>
      </c>
      <c r="P23" s="28">
        <f t="shared" si="4"/>
        <v>71.428571428571416</v>
      </c>
      <c r="Q23" s="28">
        <f t="shared" si="4"/>
        <v>28.571428571428569</v>
      </c>
      <c r="R23" s="28">
        <f t="shared" si="4"/>
        <v>0</v>
      </c>
      <c r="S23" s="28">
        <f t="shared" si="4"/>
        <v>0</v>
      </c>
      <c r="T23" s="28">
        <f t="shared" si="4"/>
        <v>99.999999999999986</v>
      </c>
      <c r="U23" s="28">
        <f t="shared" si="4"/>
        <v>0</v>
      </c>
      <c r="V23" s="28">
        <f t="shared" si="4"/>
        <v>71.428571428571416</v>
      </c>
      <c r="W23" s="28">
        <f t="shared" si="4"/>
        <v>28.571428571428569</v>
      </c>
      <c r="X23" s="28">
        <f t="shared" si="4"/>
        <v>0</v>
      </c>
      <c r="Y23" s="28">
        <f t="shared" si="4"/>
        <v>0</v>
      </c>
      <c r="Z23" s="28">
        <f t="shared" si="4"/>
        <v>99.999999999999986</v>
      </c>
      <c r="AA23" s="28">
        <f t="shared" si="4"/>
        <v>0</v>
      </c>
      <c r="AB23" s="28">
        <f t="shared" si="4"/>
        <v>0</v>
      </c>
      <c r="AC23" s="28">
        <f t="shared" si="4"/>
        <v>99.999999999999986</v>
      </c>
      <c r="AD23" s="28">
        <f t="shared" si="4"/>
        <v>0</v>
      </c>
      <c r="AE23" s="28">
        <f t="shared" si="4"/>
        <v>0</v>
      </c>
      <c r="AF23" s="28">
        <f t="shared" si="4"/>
        <v>99.999999999999986</v>
      </c>
      <c r="AG23" s="28">
        <f t="shared" si="4"/>
        <v>0</v>
      </c>
      <c r="AH23" s="28">
        <f t="shared" si="4"/>
        <v>85.714285714285708</v>
      </c>
      <c r="AI23" s="28">
        <f t="shared" si="4"/>
        <v>14.285714285714285</v>
      </c>
      <c r="AJ23" s="28">
        <f t="shared" si="4"/>
        <v>0</v>
      </c>
      <c r="AK23" s="28">
        <f t="shared" si="4"/>
        <v>0</v>
      </c>
      <c r="AL23" s="28">
        <f t="shared" si="4"/>
        <v>99.999999999999986</v>
      </c>
      <c r="AM23" s="28">
        <f t="shared" si="4"/>
        <v>0</v>
      </c>
      <c r="AN23" s="28">
        <f t="shared" si="4"/>
        <v>0</v>
      </c>
      <c r="AO23" s="28">
        <f t="shared" si="4"/>
        <v>99.999999999999986</v>
      </c>
      <c r="AP23" s="28">
        <f t="shared" si="4"/>
        <v>0</v>
      </c>
      <c r="AQ23" s="28">
        <f t="shared" si="4"/>
        <v>99.999999999999986</v>
      </c>
      <c r="AR23" s="28">
        <f t="shared" si="4"/>
        <v>0</v>
      </c>
      <c r="AS23" s="28">
        <f t="shared" si="4"/>
        <v>0</v>
      </c>
      <c r="AT23" s="28">
        <f t="shared" si="4"/>
        <v>0</v>
      </c>
      <c r="AU23" s="28">
        <f t="shared" si="4"/>
        <v>99.999999999999986</v>
      </c>
      <c r="AV23" s="28">
        <f t="shared" si="4"/>
        <v>0</v>
      </c>
      <c r="AW23" s="28">
        <f t="shared" si="4"/>
        <v>85.714285714285708</v>
      </c>
      <c r="AX23" s="28">
        <f t="shared" si="4"/>
        <v>14.285714285714285</v>
      </c>
      <c r="AY23" s="28">
        <f t="shared" si="4"/>
        <v>0</v>
      </c>
      <c r="AZ23" s="28">
        <f t="shared" si="4"/>
        <v>0</v>
      </c>
      <c r="BA23" s="28">
        <f t="shared" si="4"/>
        <v>99.999999999999986</v>
      </c>
      <c r="BB23" s="28">
        <f t="shared" si="4"/>
        <v>0</v>
      </c>
      <c r="BC23" s="28">
        <f t="shared" si="4"/>
        <v>85.714285714285708</v>
      </c>
      <c r="BD23" s="28">
        <f t="shared" si="4"/>
        <v>14.285714285714285</v>
      </c>
      <c r="BE23" s="28">
        <f t="shared" si="4"/>
        <v>0</v>
      </c>
      <c r="BF23" s="28">
        <f t="shared" si="4"/>
        <v>0</v>
      </c>
      <c r="BG23" s="28">
        <f t="shared" si="4"/>
        <v>99.999999999999986</v>
      </c>
      <c r="BH23" s="28">
        <f t="shared" si="4"/>
        <v>0</v>
      </c>
      <c r="BI23" s="28">
        <f t="shared" si="4"/>
        <v>0</v>
      </c>
      <c r="BJ23" s="28">
        <f t="shared" si="4"/>
        <v>99.999999999999986</v>
      </c>
      <c r="BK23" s="28">
        <f t="shared" si="4"/>
        <v>0</v>
      </c>
      <c r="BL23" s="28">
        <f t="shared" si="4"/>
        <v>71.428571428571416</v>
      </c>
      <c r="BM23" s="28">
        <f t="shared" si="4"/>
        <v>28.571428571428569</v>
      </c>
      <c r="BN23" s="28">
        <f t="shared" si="4"/>
        <v>0</v>
      </c>
      <c r="BO23" s="28">
        <f t="shared" si="4"/>
        <v>0</v>
      </c>
      <c r="BP23" s="28">
        <f t="shared" ref="BP23:DR23" si="5">BP22/7%</f>
        <v>99.999999999999986</v>
      </c>
      <c r="BQ23" s="28">
        <f t="shared" si="5"/>
        <v>0</v>
      </c>
      <c r="BR23" s="28">
        <f t="shared" si="5"/>
        <v>0</v>
      </c>
      <c r="BS23" s="28">
        <f t="shared" si="5"/>
        <v>99.999999999999986</v>
      </c>
      <c r="BT23" s="28">
        <f t="shared" si="5"/>
        <v>0</v>
      </c>
      <c r="BU23" s="28">
        <f t="shared" si="5"/>
        <v>71.428571428571416</v>
      </c>
      <c r="BV23" s="28">
        <f t="shared" si="5"/>
        <v>28.571428571428569</v>
      </c>
      <c r="BW23" s="28">
        <f t="shared" si="5"/>
        <v>0</v>
      </c>
      <c r="BX23" s="28">
        <f t="shared" si="5"/>
        <v>99.999999999999986</v>
      </c>
      <c r="BY23" s="28">
        <f t="shared" si="5"/>
        <v>0</v>
      </c>
      <c r="BZ23" s="28">
        <f t="shared" si="5"/>
        <v>0</v>
      </c>
      <c r="CA23" s="28">
        <f t="shared" si="5"/>
        <v>0</v>
      </c>
      <c r="CB23" s="28">
        <f t="shared" si="5"/>
        <v>99.999999999999986</v>
      </c>
      <c r="CC23" s="28">
        <f t="shared" si="5"/>
        <v>0</v>
      </c>
      <c r="CD23" s="28">
        <f t="shared" si="5"/>
        <v>0</v>
      </c>
      <c r="CE23" s="28">
        <f t="shared" si="5"/>
        <v>99.999999999999986</v>
      </c>
      <c r="CF23" s="28">
        <f t="shared" si="5"/>
        <v>0</v>
      </c>
      <c r="CG23" s="28">
        <f t="shared" si="5"/>
        <v>85.714285714285708</v>
      </c>
      <c r="CH23" s="28">
        <f t="shared" si="5"/>
        <v>14.285714285714285</v>
      </c>
      <c r="CI23" s="28">
        <f t="shared" si="5"/>
        <v>0</v>
      </c>
      <c r="CJ23" s="28">
        <f t="shared" si="5"/>
        <v>42.857142857142854</v>
      </c>
      <c r="CK23" s="28">
        <f t="shared" si="5"/>
        <v>57.142857142857139</v>
      </c>
      <c r="CL23" s="28">
        <f t="shared" si="5"/>
        <v>0</v>
      </c>
      <c r="CM23" s="28">
        <f t="shared" si="5"/>
        <v>0</v>
      </c>
      <c r="CN23" s="28">
        <f t="shared" si="5"/>
        <v>99.999999999999986</v>
      </c>
      <c r="CO23" s="28">
        <f t="shared" si="5"/>
        <v>0</v>
      </c>
      <c r="CP23" s="28">
        <f t="shared" si="5"/>
        <v>99.999999999999986</v>
      </c>
      <c r="CQ23" s="28">
        <f t="shared" si="5"/>
        <v>0</v>
      </c>
      <c r="CR23" s="28">
        <f t="shared" si="5"/>
        <v>0</v>
      </c>
      <c r="CS23" s="28">
        <f t="shared" si="5"/>
        <v>99.999999999999986</v>
      </c>
      <c r="CT23" s="28">
        <f t="shared" si="5"/>
        <v>0</v>
      </c>
      <c r="CU23" s="28">
        <f t="shared" si="5"/>
        <v>71.428571428571416</v>
      </c>
      <c r="CV23" s="28">
        <f t="shared" si="5"/>
        <v>28.571428571428569</v>
      </c>
      <c r="CW23" s="28">
        <f t="shared" si="5"/>
        <v>0</v>
      </c>
      <c r="CX23" s="28">
        <f t="shared" si="5"/>
        <v>0</v>
      </c>
      <c r="CY23" s="28">
        <f t="shared" si="5"/>
        <v>99.999999999999986</v>
      </c>
      <c r="CZ23" s="28">
        <f t="shared" si="5"/>
        <v>0</v>
      </c>
      <c r="DA23" s="28">
        <f t="shared" si="5"/>
        <v>85.714285714285708</v>
      </c>
      <c r="DB23" s="28">
        <f t="shared" si="5"/>
        <v>14.285714285714285</v>
      </c>
      <c r="DC23" s="28">
        <f t="shared" si="5"/>
        <v>0</v>
      </c>
      <c r="DD23" s="28">
        <f t="shared" si="5"/>
        <v>0</v>
      </c>
      <c r="DE23" s="28">
        <f t="shared" si="5"/>
        <v>0</v>
      </c>
      <c r="DF23" s="28">
        <f t="shared" si="5"/>
        <v>99.999999999999986</v>
      </c>
      <c r="DG23" s="28">
        <f t="shared" si="5"/>
        <v>85.714285714285708</v>
      </c>
      <c r="DH23" s="28">
        <f t="shared" si="5"/>
        <v>14.285714285714285</v>
      </c>
      <c r="DI23" s="28">
        <f t="shared" si="5"/>
        <v>0</v>
      </c>
      <c r="DJ23" s="28">
        <f t="shared" si="5"/>
        <v>0</v>
      </c>
      <c r="DK23" s="28">
        <f t="shared" si="5"/>
        <v>57.142857142857139</v>
      </c>
      <c r="DL23" s="28">
        <f t="shared" si="5"/>
        <v>42.857142857142854</v>
      </c>
      <c r="DM23" s="28">
        <f t="shared" si="5"/>
        <v>0</v>
      </c>
      <c r="DN23" s="28">
        <f t="shared" si="5"/>
        <v>57.142857142857139</v>
      </c>
      <c r="DO23" s="28">
        <f t="shared" si="5"/>
        <v>42.857142857142854</v>
      </c>
      <c r="DP23" s="28">
        <f t="shared" si="5"/>
        <v>0</v>
      </c>
      <c r="DQ23" s="28">
        <f t="shared" si="5"/>
        <v>85.714285714285708</v>
      </c>
      <c r="DR23" s="28">
        <f t="shared" si="5"/>
        <v>14.285714285714285</v>
      </c>
    </row>
    <row r="25" spans="1:122">
      <c r="B25" t="s">
        <v>813</v>
      </c>
    </row>
    <row r="26" spans="1:122">
      <c r="B26" t="s">
        <v>814</v>
      </c>
      <c r="C26" t="s">
        <v>822</v>
      </c>
      <c r="D26" s="33">
        <f>(C23+F23+I23+L23)/4</f>
        <v>0</v>
      </c>
      <c r="E26">
        <f>D26/100*7</f>
        <v>0</v>
      </c>
    </row>
    <row r="27" spans="1:122">
      <c r="B27" t="s">
        <v>815</v>
      </c>
      <c r="C27" t="s">
        <v>822</v>
      </c>
      <c r="D27" s="33">
        <f>(D23+G23+J23+M23)/4</f>
        <v>53.571428571428562</v>
      </c>
      <c r="E27" s="18">
        <f>D27/100*7</f>
        <v>3.7499999999999991</v>
      </c>
    </row>
    <row r="28" spans="1:122">
      <c r="B28" t="s">
        <v>816</v>
      </c>
      <c r="C28" t="s">
        <v>822</v>
      </c>
      <c r="D28" s="33">
        <f>(E23+H23+K23+N23)/4</f>
        <v>46.428571428571416</v>
      </c>
      <c r="E28" s="18">
        <f>D28/100*7</f>
        <v>3.2499999999999991</v>
      </c>
    </row>
    <row r="29" spans="1:122">
      <c r="D29" s="25">
        <f>SUM(D26:D28)</f>
        <v>99.999999999999972</v>
      </c>
      <c r="E29" s="26">
        <f>SUM(E26:E28)</f>
        <v>6.9999999999999982</v>
      </c>
    </row>
    <row r="30" spans="1:122">
      <c r="B30" t="s">
        <v>814</v>
      </c>
      <c r="C30" t="s">
        <v>823</v>
      </c>
      <c r="D30" s="33">
        <f>(O23+R23+U23+X23+AA23+AD23+AG23+AJ23)/8</f>
        <v>0</v>
      </c>
      <c r="E30" s="18">
        <f>D30/100*7</f>
        <v>0</v>
      </c>
    </row>
    <row r="31" spans="1:122">
      <c r="B31" t="s">
        <v>815</v>
      </c>
      <c r="C31" t="s">
        <v>823</v>
      </c>
      <c r="D31" s="33">
        <f>(P23+S23+V23+Y23+AB23+AE23+AH23+AK23)/8</f>
        <v>28.571428571428569</v>
      </c>
      <c r="E31" s="18">
        <f>D31/100*7</f>
        <v>2</v>
      </c>
    </row>
    <row r="32" spans="1:122">
      <c r="B32" t="s">
        <v>816</v>
      </c>
      <c r="C32" t="s">
        <v>823</v>
      </c>
      <c r="D32" s="33">
        <f>(Q23+T23+W23+Z23+AC23+AF23+AI23+AL23)/8</f>
        <v>71.428571428571416</v>
      </c>
      <c r="E32" s="18">
        <f>D32/100*7</f>
        <v>4.9999999999999991</v>
      </c>
    </row>
    <row r="33" spans="2:5">
      <c r="D33" s="25">
        <f>SUM(D30:D32)</f>
        <v>99.999999999999986</v>
      </c>
      <c r="E33" s="25">
        <f>SUM(E30:E32)</f>
        <v>6.9999999999999991</v>
      </c>
    </row>
    <row r="34" spans="2:5">
      <c r="B34" t="s">
        <v>814</v>
      </c>
      <c r="C34" t="s">
        <v>824</v>
      </c>
      <c r="D34" s="33">
        <f>(AM23+AP23+AS23+AV23)/4</f>
        <v>0</v>
      </c>
      <c r="E34">
        <f>D34/100*7</f>
        <v>0</v>
      </c>
    </row>
    <row r="35" spans="2:5">
      <c r="B35" t="s">
        <v>815</v>
      </c>
      <c r="C35" t="s">
        <v>824</v>
      </c>
      <c r="D35" s="33">
        <f>(AN23+AQ23+AT23+AW23)/4</f>
        <v>46.428571428571423</v>
      </c>
      <c r="E35" s="18">
        <f>D35/100*7</f>
        <v>3.2499999999999996</v>
      </c>
    </row>
    <row r="36" spans="2:5">
      <c r="B36" t="s">
        <v>816</v>
      </c>
      <c r="C36" t="s">
        <v>824</v>
      </c>
      <c r="D36" s="33">
        <f>(AO23+AR23+AU23+AX23)/4</f>
        <v>53.571428571428562</v>
      </c>
      <c r="E36" s="18">
        <f>D36/100*7</f>
        <v>3.7499999999999991</v>
      </c>
    </row>
    <row r="37" spans="2:5">
      <c r="D37" s="25">
        <f>SUM(D34:D36)</f>
        <v>99.999999999999986</v>
      </c>
      <c r="E37" s="26">
        <f>SUM(E34:E36)</f>
        <v>6.9999999999999982</v>
      </c>
    </row>
    <row r="38" spans="2:5">
      <c r="B38" t="s">
        <v>814</v>
      </c>
      <c r="C38" t="s">
        <v>825</v>
      </c>
      <c r="D38" s="33">
        <f>(AY23+BB23+BE23+BH23+BK23+BN23+BQ23+BT23+BW23+BZ23+CC23+CF23+CI23+CL23+CO23+CR23+CU23+CX23+DA23+DD23)/20</f>
        <v>7.8571428571428559</v>
      </c>
      <c r="E38" s="18">
        <f>D38/100*7</f>
        <v>0.54999999999999993</v>
      </c>
    </row>
    <row r="39" spans="2:5">
      <c r="B39" t="s">
        <v>815</v>
      </c>
      <c r="C39" t="s">
        <v>825</v>
      </c>
      <c r="D39" s="33">
        <f>(AZ23+BC23+BF23+BI23+BL23+BO23+BR23+BU23+BX23+CA23+CD23+CG23+CJ23+CM23+CP23+CS23+CV23+CY23+DB23+DE23)/20</f>
        <v>39.999999999999993</v>
      </c>
      <c r="E39" s="18">
        <f>D39/100*7</f>
        <v>2.7999999999999994</v>
      </c>
    </row>
    <row r="40" spans="2:5">
      <c r="B40" t="s">
        <v>816</v>
      </c>
      <c r="C40" t="s">
        <v>825</v>
      </c>
      <c r="D40" s="33">
        <f>(BA23+BD23+BG23+BJ23+BM23+BP23+BS23+BV23+BY23+CB23+CE23+CH23+CK23+CN23+CQ23+CT23+CW23+CZ23+DC23+DF23)/20</f>
        <v>52.142857142857132</v>
      </c>
      <c r="E40" s="18">
        <f>D40/100*7</f>
        <v>3.6499999999999995</v>
      </c>
    </row>
    <row r="41" spans="2:5">
      <c r="D41" s="26">
        <f>SUM(D38:D40)</f>
        <v>99.999999999999972</v>
      </c>
      <c r="E41" s="26">
        <f>SUM(E38:E40)</f>
        <v>6.9999999999999982</v>
      </c>
    </row>
    <row r="42" spans="2:5">
      <c r="B42" t="s">
        <v>814</v>
      </c>
      <c r="C42" t="s">
        <v>826</v>
      </c>
      <c r="D42" s="33">
        <f>(DG23+DJ23+DM23+DP23)/4</f>
        <v>21.428571428571427</v>
      </c>
      <c r="E42" s="18">
        <f>D42/100*7</f>
        <v>1.5</v>
      </c>
    </row>
    <row r="43" spans="2:5">
      <c r="B43" t="s">
        <v>815</v>
      </c>
      <c r="C43" t="s">
        <v>826</v>
      </c>
      <c r="D43" s="33">
        <f>(DH23+DK23+DN23+DQ23)/4</f>
        <v>53.571428571428569</v>
      </c>
      <c r="E43" s="18">
        <f>D43/100*7</f>
        <v>3.75</v>
      </c>
    </row>
    <row r="44" spans="2:5">
      <c r="B44" t="s">
        <v>816</v>
      </c>
      <c r="C44" t="s">
        <v>826</v>
      </c>
      <c r="D44" s="33">
        <f>(DI23+DL23+DO23+DR23)/4</f>
        <v>25</v>
      </c>
      <c r="E44" s="18">
        <f>D44/100*7</f>
        <v>1.75</v>
      </c>
    </row>
    <row r="45" spans="2:5">
      <c r="D45" s="26">
        <f>SUM(D42:D44)</f>
        <v>100</v>
      </c>
      <c r="E45" s="26">
        <f>SUM(E42:E44)</f>
        <v>7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2:B22"/>
    <mergeCell ref="A23:B2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41"/>
  <sheetViews>
    <sheetView zoomScale="80" zoomScaleNormal="80" workbookViewId="0">
      <selection activeCell="I12" sqref="I12:K12"/>
    </sheetView>
  </sheetViews>
  <sheetFormatPr defaultRowHeight="15"/>
  <cols>
    <col min="2" max="2" width="30.28515625" customWidth="1"/>
  </cols>
  <sheetData>
    <row r="1" spans="1:167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56" t="s">
        <v>1383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88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167" ht="15.7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3" t="s">
        <v>1019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167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53"/>
      <c r="B11" s="53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978</v>
      </c>
      <c r="V11" s="47"/>
      <c r="W11" s="47"/>
      <c r="X11" s="47" t="s">
        <v>979</v>
      </c>
      <c r="Y11" s="47"/>
      <c r="Z11" s="47"/>
      <c r="AA11" s="45" t="s">
        <v>980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1002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167" ht="79.5" customHeight="1">
      <c r="A12" s="53"/>
      <c r="B12" s="53"/>
      <c r="C12" s="52" t="s">
        <v>960</v>
      </c>
      <c r="D12" s="52"/>
      <c r="E12" s="52"/>
      <c r="F12" s="52" t="s">
        <v>964</v>
      </c>
      <c r="G12" s="52"/>
      <c r="H12" s="52"/>
      <c r="I12" s="52" t="s">
        <v>968</v>
      </c>
      <c r="J12" s="52"/>
      <c r="K12" s="52"/>
      <c r="L12" s="52" t="s">
        <v>972</v>
      </c>
      <c r="M12" s="52"/>
      <c r="N12" s="52"/>
      <c r="O12" s="52" t="s">
        <v>974</v>
      </c>
      <c r="P12" s="52"/>
      <c r="Q12" s="52"/>
      <c r="R12" s="52" t="s">
        <v>977</v>
      </c>
      <c r="S12" s="52"/>
      <c r="T12" s="52"/>
      <c r="U12" s="52" t="s">
        <v>338</v>
      </c>
      <c r="V12" s="52"/>
      <c r="W12" s="52"/>
      <c r="X12" s="52" t="s">
        <v>341</v>
      </c>
      <c r="Y12" s="52"/>
      <c r="Z12" s="52"/>
      <c r="AA12" s="52" t="s">
        <v>981</v>
      </c>
      <c r="AB12" s="52"/>
      <c r="AC12" s="52"/>
      <c r="AD12" s="52" t="s">
        <v>985</v>
      </c>
      <c r="AE12" s="52"/>
      <c r="AF12" s="52"/>
      <c r="AG12" s="52" t="s">
        <v>986</v>
      </c>
      <c r="AH12" s="52"/>
      <c r="AI12" s="52"/>
      <c r="AJ12" s="52" t="s">
        <v>990</v>
      </c>
      <c r="AK12" s="52"/>
      <c r="AL12" s="52"/>
      <c r="AM12" s="52" t="s">
        <v>994</v>
      </c>
      <c r="AN12" s="52"/>
      <c r="AO12" s="52"/>
      <c r="AP12" s="52" t="s">
        <v>998</v>
      </c>
      <c r="AQ12" s="52"/>
      <c r="AR12" s="52"/>
      <c r="AS12" s="52" t="s">
        <v>999</v>
      </c>
      <c r="AT12" s="52"/>
      <c r="AU12" s="52"/>
      <c r="AV12" s="52" t="s">
        <v>1003</v>
      </c>
      <c r="AW12" s="52"/>
      <c r="AX12" s="52"/>
      <c r="AY12" s="52" t="s">
        <v>1004</v>
      </c>
      <c r="AZ12" s="52"/>
      <c r="BA12" s="52"/>
      <c r="BB12" s="52" t="s">
        <v>1005</v>
      </c>
      <c r="BC12" s="52"/>
      <c r="BD12" s="52"/>
      <c r="BE12" s="52" t="s">
        <v>1006</v>
      </c>
      <c r="BF12" s="52"/>
      <c r="BG12" s="52"/>
      <c r="BH12" s="52" t="s">
        <v>1007</v>
      </c>
      <c r="BI12" s="52"/>
      <c r="BJ12" s="52"/>
      <c r="BK12" s="52" t="s">
        <v>357</v>
      </c>
      <c r="BL12" s="52"/>
      <c r="BM12" s="52"/>
      <c r="BN12" s="52" t="s">
        <v>359</v>
      </c>
      <c r="BO12" s="52"/>
      <c r="BP12" s="52"/>
      <c r="BQ12" s="52" t="s">
        <v>1011</v>
      </c>
      <c r="BR12" s="52"/>
      <c r="BS12" s="52"/>
      <c r="BT12" s="52" t="s">
        <v>1012</v>
      </c>
      <c r="BU12" s="52"/>
      <c r="BV12" s="52"/>
      <c r="BW12" s="52" t="s">
        <v>1013</v>
      </c>
      <c r="BX12" s="52"/>
      <c r="BY12" s="52"/>
      <c r="BZ12" s="52" t="s">
        <v>1014</v>
      </c>
      <c r="CA12" s="52"/>
      <c r="CB12" s="52"/>
      <c r="CC12" s="52" t="s">
        <v>369</v>
      </c>
      <c r="CD12" s="52"/>
      <c r="CE12" s="52"/>
      <c r="CF12" s="66" t="s">
        <v>372</v>
      </c>
      <c r="CG12" s="66"/>
      <c r="CH12" s="66"/>
      <c r="CI12" s="52" t="s">
        <v>376</v>
      </c>
      <c r="CJ12" s="52"/>
      <c r="CK12" s="52"/>
      <c r="CL12" s="52" t="s">
        <v>1325</v>
      </c>
      <c r="CM12" s="52"/>
      <c r="CN12" s="52"/>
      <c r="CO12" s="52" t="s">
        <v>382</v>
      </c>
      <c r="CP12" s="52"/>
      <c r="CQ12" s="52"/>
      <c r="CR12" s="66" t="s">
        <v>385</v>
      </c>
      <c r="CS12" s="66"/>
      <c r="CT12" s="66"/>
      <c r="CU12" s="52" t="s">
        <v>388</v>
      </c>
      <c r="CV12" s="52"/>
      <c r="CW12" s="52"/>
      <c r="CX12" s="52" t="s">
        <v>390</v>
      </c>
      <c r="CY12" s="52"/>
      <c r="CZ12" s="52"/>
      <c r="DA12" s="52" t="s">
        <v>394</v>
      </c>
      <c r="DB12" s="52"/>
      <c r="DC12" s="52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1023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1032</v>
      </c>
      <c r="EO12" s="66"/>
      <c r="EP12" s="66"/>
      <c r="EQ12" s="66" t="s">
        <v>1034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1038</v>
      </c>
      <c r="FA12" s="66"/>
      <c r="FB12" s="66"/>
      <c r="FC12" s="66" t="s">
        <v>1042</v>
      </c>
      <c r="FD12" s="66"/>
      <c r="FE12" s="66"/>
      <c r="FF12" s="66" t="s">
        <v>1044</v>
      </c>
      <c r="FG12" s="66"/>
      <c r="FH12" s="66"/>
      <c r="FI12" s="66" t="s">
        <v>1048</v>
      </c>
      <c r="FJ12" s="66"/>
      <c r="FK12" s="66"/>
    </row>
    <row r="13" spans="1:167" ht="180.75" thickBot="1">
      <c r="A13" s="53"/>
      <c r="B13" s="53"/>
      <c r="C13" s="21" t="s">
        <v>962</v>
      </c>
      <c r="D13" s="21" t="s">
        <v>961</v>
      </c>
      <c r="E13" s="21" t="s">
        <v>963</v>
      </c>
      <c r="F13" s="21" t="s">
        <v>965</v>
      </c>
      <c r="G13" s="21" t="s">
        <v>966</v>
      </c>
      <c r="H13" s="21" t="s">
        <v>967</v>
      </c>
      <c r="I13" s="21" t="s">
        <v>969</v>
      </c>
      <c r="J13" s="21" t="s">
        <v>970</v>
      </c>
      <c r="K13" s="21" t="s">
        <v>971</v>
      </c>
      <c r="L13" s="21" t="s">
        <v>973</v>
      </c>
      <c r="M13" s="21" t="s">
        <v>335</v>
      </c>
      <c r="N13" s="21" t="s">
        <v>194</v>
      </c>
      <c r="O13" s="21" t="s">
        <v>975</v>
      </c>
      <c r="P13" s="21" t="s">
        <v>976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982</v>
      </c>
      <c r="AB13" s="21" t="s">
        <v>983</v>
      </c>
      <c r="AC13" s="21" t="s">
        <v>984</v>
      </c>
      <c r="AD13" s="21" t="s">
        <v>84</v>
      </c>
      <c r="AE13" s="21" t="s">
        <v>348</v>
      </c>
      <c r="AF13" s="21" t="s">
        <v>86</v>
      </c>
      <c r="AG13" s="21" t="s">
        <v>987</v>
      </c>
      <c r="AH13" s="21" t="s">
        <v>988</v>
      </c>
      <c r="AI13" s="21" t="s">
        <v>989</v>
      </c>
      <c r="AJ13" s="21" t="s">
        <v>991</v>
      </c>
      <c r="AK13" s="21" t="s">
        <v>992</v>
      </c>
      <c r="AL13" s="21" t="s">
        <v>993</v>
      </c>
      <c r="AM13" s="21" t="s">
        <v>995</v>
      </c>
      <c r="AN13" s="21" t="s">
        <v>996</v>
      </c>
      <c r="AO13" s="21" t="s">
        <v>997</v>
      </c>
      <c r="AP13" s="21" t="s">
        <v>216</v>
      </c>
      <c r="AQ13" s="21" t="s">
        <v>217</v>
      </c>
      <c r="AR13" s="21" t="s">
        <v>205</v>
      </c>
      <c r="AS13" s="21" t="s">
        <v>1000</v>
      </c>
      <c r="AT13" s="21" t="s">
        <v>350</v>
      </c>
      <c r="AU13" s="21" t="s">
        <v>1001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1008</v>
      </c>
      <c r="BO13" s="21" t="s">
        <v>1009</v>
      </c>
      <c r="BP13" s="21" t="s">
        <v>1010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1015</v>
      </c>
      <c r="CN13" s="21" t="s">
        <v>1016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1017</v>
      </c>
      <c r="CW13" s="21" t="s">
        <v>1018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1337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1020</v>
      </c>
      <c r="EB13" s="22" t="s">
        <v>425</v>
      </c>
      <c r="EC13" s="22" t="s">
        <v>1021</v>
      </c>
      <c r="ED13" s="22" t="s">
        <v>1022</v>
      </c>
      <c r="EE13" s="22" t="s">
        <v>1024</v>
      </c>
      <c r="EF13" s="22" t="s">
        <v>1025</v>
      </c>
      <c r="EG13" s="22" t="s">
        <v>1026</v>
      </c>
      <c r="EH13" s="22" t="s">
        <v>73</v>
      </c>
      <c r="EI13" s="22" t="s">
        <v>1027</v>
      </c>
      <c r="EJ13" s="22" t="s">
        <v>75</v>
      </c>
      <c r="EK13" s="22" t="s">
        <v>1028</v>
      </c>
      <c r="EL13" s="22" t="s">
        <v>1029</v>
      </c>
      <c r="EM13" s="22" t="s">
        <v>1030</v>
      </c>
      <c r="EN13" s="22" t="s">
        <v>1031</v>
      </c>
      <c r="EO13" s="22" t="s">
        <v>1033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1037</v>
      </c>
      <c r="EU13" s="22" t="s">
        <v>1035</v>
      </c>
      <c r="EV13" s="22" t="s">
        <v>1036</v>
      </c>
      <c r="EW13" s="22" t="s">
        <v>433</v>
      </c>
      <c r="EX13" s="22" t="s">
        <v>432</v>
      </c>
      <c r="EY13" s="22" t="s">
        <v>207</v>
      </c>
      <c r="EZ13" s="22" t="s">
        <v>1039</v>
      </c>
      <c r="FA13" s="22" t="s">
        <v>1040</v>
      </c>
      <c r="FB13" s="22" t="s">
        <v>1041</v>
      </c>
      <c r="FC13" s="22" t="s">
        <v>336</v>
      </c>
      <c r="FD13" s="22" t="s">
        <v>1043</v>
      </c>
      <c r="FE13" s="22" t="s">
        <v>274</v>
      </c>
      <c r="FF13" s="22" t="s">
        <v>1045</v>
      </c>
      <c r="FG13" s="22" t="s">
        <v>1046</v>
      </c>
      <c r="FH13" s="22" t="s">
        <v>1047</v>
      </c>
      <c r="FI13" s="22" t="s">
        <v>1049</v>
      </c>
      <c r="FJ13" s="22" t="s">
        <v>1050</v>
      </c>
      <c r="FK13" s="22" t="s">
        <v>1051</v>
      </c>
    </row>
    <row r="14" spans="1:167" ht="19.5" thickBot="1">
      <c r="A14" s="2">
        <v>1</v>
      </c>
      <c r="B14" s="35" t="s">
        <v>1378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3"/>
      <c r="M14" s="13">
        <v>1</v>
      </c>
      <c r="N14" s="13"/>
      <c r="O14" s="13"/>
      <c r="P14" s="13">
        <v>1</v>
      </c>
      <c r="Q14" s="13"/>
      <c r="R14" s="13"/>
      <c r="S14" s="13"/>
      <c r="T14" s="13">
        <v>1</v>
      </c>
      <c r="U14" s="36"/>
      <c r="V14" s="36"/>
      <c r="W14" s="13">
        <v>1</v>
      </c>
      <c r="X14" s="13"/>
      <c r="Y14" s="13">
        <v>1</v>
      </c>
      <c r="Z14" s="13"/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36"/>
      <c r="AT14" s="36"/>
      <c r="AU14" s="36">
        <v>1</v>
      </c>
      <c r="AV14" s="36"/>
      <c r="AW14" s="36"/>
      <c r="AX14" s="36">
        <v>1</v>
      </c>
      <c r="AY14" s="36"/>
      <c r="AZ14" s="36"/>
      <c r="BA14" s="36">
        <v>1</v>
      </c>
      <c r="BB14" s="36"/>
      <c r="BC14" s="36"/>
      <c r="BD14" s="36">
        <v>1</v>
      </c>
      <c r="BE14" s="36"/>
      <c r="BF14" s="36"/>
      <c r="BG14" s="36">
        <v>1</v>
      </c>
      <c r="BH14" s="36"/>
      <c r="BI14" s="36"/>
      <c r="BJ14" s="36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36"/>
      <c r="BU14" s="36"/>
      <c r="BV14" s="36">
        <v>1</v>
      </c>
      <c r="BW14" s="36"/>
      <c r="BX14" s="36"/>
      <c r="BY14" s="36">
        <v>1</v>
      </c>
      <c r="BZ14" s="36"/>
      <c r="CA14" s="36">
        <v>1</v>
      </c>
      <c r="CB14" s="36"/>
      <c r="CC14" s="36"/>
      <c r="CD14" s="36"/>
      <c r="CE14" s="36">
        <v>1</v>
      </c>
      <c r="CF14" s="36"/>
      <c r="CG14" s="36">
        <v>1</v>
      </c>
      <c r="CH14" s="36"/>
      <c r="CI14" s="36"/>
      <c r="CJ14" s="36">
        <v>1</v>
      </c>
      <c r="CK14" s="36"/>
      <c r="CL14" s="36"/>
      <c r="CM14" s="36"/>
      <c r="CN14" s="36">
        <v>1</v>
      </c>
      <c r="CO14" s="36"/>
      <c r="CP14" s="36">
        <v>1</v>
      </c>
      <c r="CQ14" s="36"/>
      <c r="CR14" s="36"/>
      <c r="CS14" s="36"/>
      <c r="CT14" s="36">
        <v>1</v>
      </c>
      <c r="CU14" s="36"/>
      <c r="CV14" s="36">
        <v>1</v>
      </c>
      <c r="CW14" s="36"/>
      <c r="CX14" s="36"/>
      <c r="CY14" s="36"/>
      <c r="CZ14" s="36">
        <v>1</v>
      </c>
      <c r="DA14" s="36"/>
      <c r="DB14" s="36"/>
      <c r="DC14" s="36">
        <v>1</v>
      </c>
      <c r="DD14" s="36"/>
      <c r="DE14" s="36">
        <v>1</v>
      </c>
      <c r="DF14" s="36"/>
      <c r="DG14" s="36"/>
      <c r="DH14" s="36">
        <v>1</v>
      </c>
      <c r="DI14" s="36"/>
      <c r="DJ14" s="36"/>
      <c r="DK14" s="36"/>
      <c r="DL14" s="36">
        <v>1</v>
      </c>
      <c r="DM14" s="36"/>
      <c r="DN14" s="36">
        <v>1</v>
      </c>
      <c r="DO14" s="36"/>
      <c r="DP14" s="36"/>
      <c r="DQ14" s="36">
        <v>1</v>
      </c>
      <c r="DR14" s="36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</row>
    <row r="15" spans="1:167" ht="19.5" thickBot="1">
      <c r="A15" s="2">
        <v>2</v>
      </c>
      <c r="B15" s="35" t="s">
        <v>1379</v>
      </c>
      <c r="C15" s="31"/>
      <c r="D15" s="31"/>
      <c r="E15" s="31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4"/>
      <c r="V15" s="4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>
        <v>1</v>
      </c>
      <c r="BO15" s="4"/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>
        <v>1</v>
      </c>
      <c r="FJ15" s="4"/>
      <c r="FK15" s="4"/>
    </row>
    <row r="16" spans="1:167" ht="19.5" thickBot="1">
      <c r="A16" s="2">
        <v>3</v>
      </c>
      <c r="B16" s="35" t="s">
        <v>1380</v>
      </c>
      <c r="C16" s="31"/>
      <c r="D16" s="31"/>
      <c r="E16" s="31">
        <v>1</v>
      </c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 t="s">
        <v>1381</v>
      </c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</row>
    <row r="17" spans="1:167" ht="19.5" thickBot="1">
      <c r="A17" s="2">
        <v>4</v>
      </c>
      <c r="B17" s="35" t="s">
        <v>1382</v>
      </c>
      <c r="C17" s="31"/>
      <c r="D17" s="31">
        <v>1</v>
      </c>
      <c r="E17" s="31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>
      <c r="A18" s="48" t="s">
        <v>278</v>
      </c>
      <c r="B18" s="49"/>
      <c r="C18" s="3">
        <f t="shared" ref="C18:AH18" si="0">SUM(C14:C17)</f>
        <v>0</v>
      </c>
      <c r="D18" s="3">
        <f t="shared" si="0"/>
        <v>2</v>
      </c>
      <c r="E18" s="3">
        <f t="shared" si="0"/>
        <v>2</v>
      </c>
      <c r="F18" s="3">
        <f t="shared" si="0"/>
        <v>0</v>
      </c>
      <c r="G18" s="3">
        <f t="shared" si="0"/>
        <v>2</v>
      </c>
      <c r="H18" s="3">
        <f t="shared" si="0"/>
        <v>2</v>
      </c>
      <c r="I18" s="3">
        <f t="shared" si="0"/>
        <v>3</v>
      </c>
      <c r="J18" s="3">
        <f t="shared" si="0"/>
        <v>1</v>
      </c>
      <c r="K18" s="3">
        <f t="shared" si="0"/>
        <v>0</v>
      </c>
      <c r="L18" s="3">
        <f t="shared" si="0"/>
        <v>0</v>
      </c>
      <c r="M18" s="3">
        <f t="shared" si="0"/>
        <v>3</v>
      </c>
      <c r="N18" s="3">
        <f t="shared" si="0"/>
        <v>1</v>
      </c>
      <c r="O18" s="3">
        <f t="shared" si="0"/>
        <v>0</v>
      </c>
      <c r="P18" s="3">
        <f t="shared" si="0"/>
        <v>3</v>
      </c>
      <c r="Q18" s="3">
        <f t="shared" si="0"/>
        <v>1</v>
      </c>
      <c r="R18" s="3">
        <f t="shared" si="0"/>
        <v>0</v>
      </c>
      <c r="S18" s="3">
        <f t="shared" si="0"/>
        <v>0</v>
      </c>
      <c r="T18" s="3">
        <f t="shared" si="0"/>
        <v>4</v>
      </c>
      <c r="U18" s="3">
        <f t="shared" si="0"/>
        <v>0</v>
      </c>
      <c r="V18" s="3">
        <f t="shared" si="0"/>
        <v>2</v>
      </c>
      <c r="W18" s="3">
        <f t="shared" si="0"/>
        <v>2</v>
      </c>
      <c r="X18" s="3">
        <f t="shared" si="0"/>
        <v>0</v>
      </c>
      <c r="Y18" s="3">
        <f t="shared" si="0"/>
        <v>3</v>
      </c>
      <c r="Z18" s="3">
        <f t="shared" si="0"/>
        <v>1</v>
      </c>
      <c r="AA18" s="3">
        <f t="shared" si="0"/>
        <v>0</v>
      </c>
      <c r="AB18" s="3">
        <f t="shared" si="0"/>
        <v>2</v>
      </c>
      <c r="AC18" s="3">
        <f t="shared" si="0"/>
        <v>2</v>
      </c>
      <c r="AD18" s="3">
        <f t="shared" si="0"/>
        <v>0</v>
      </c>
      <c r="AE18" s="3">
        <f t="shared" si="0"/>
        <v>2</v>
      </c>
      <c r="AF18" s="3">
        <f t="shared" si="0"/>
        <v>2</v>
      </c>
      <c r="AG18" s="3">
        <f t="shared" si="0"/>
        <v>0</v>
      </c>
      <c r="AH18" s="3">
        <f t="shared" si="0"/>
        <v>1</v>
      </c>
      <c r="AI18" s="3">
        <f t="shared" ref="AI18:BN18" si="1">SUM(AI14:AI17)</f>
        <v>3</v>
      </c>
      <c r="AJ18" s="3">
        <f t="shared" si="1"/>
        <v>0</v>
      </c>
      <c r="AK18" s="3">
        <f t="shared" si="1"/>
        <v>2</v>
      </c>
      <c r="AL18" s="3">
        <f t="shared" si="1"/>
        <v>2</v>
      </c>
      <c r="AM18" s="3">
        <f t="shared" si="1"/>
        <v>0</v>
      </c>
      <c r="AN18" s="3">
        <f t="shared" si="1"/>
        <v>2</v>
      </c>
      <c r="AO18" s="3">
        <f t="shared" si="1"/>
        <v>2</v>
      </c>
      <c r="AP18" s="3">
        <f t="shared" si="1"/>
        <v>0</v>
      </c>
      <c r="AQ18" s="3">
        <f t="shared" si="1"/>
        <v>0</v>
      </c>
      <c r="AR18" s="3">
        <f t="shared" si="1"/>
        <v>4</v>
      </c>
      <c r="AS18" s="3">
        <f t="shared" si="1"/>
        <v>0</v>
      </c>
      <c r="AT18" s="3">
        <f t="shared" si="1"/>
        <v>2</v>
      </c>
      <c r="AU18" s="3">
        <f t="shared" si="1"/>
        <v>2</v>
      </c>
      <c r="AV18" s="3">
        <f t="shared" si="1"/>
        <v>0</v>
      </c>
      <c r="AW18" s="3">
        <f t="shared" si="1"/>
        <v>0</v>
      </c>
      <c r="AX18" s="3">
        <f t="shared" si="1"/>
        <v>4</v>
      </c>
      <c r="AY18" s="3">
        <f t="shared" si="1"/>
        <v>0</v>
      </c>
      <c r="AZ18" s="3">
        <f t="shared" si="1"/>
        <v>2</v>
      </c>
      <c r="BA18" s="3">
        <f t="shared" si="1"/>
        <v>2</v>
      </c>
      <c r="BB18" s="3">
        <f t="shared" si="1"/>
        <v>0</v>
      </c>
      <c r="BC18" s="3">
        <f t="shared" si="1"/>
        <v>1</v>
      </c>
      <c r="BD18" s="3">
        <f t="shared" si="1"/>
        <v>3</v>
      </c>
      <c r="BE18" s="3">
        <f t="shared" si="1"/>
        <v>0</v>
      </c>
      <c r="BF18" s="3">
        <f t="shared" si="1"/>
        <v>1</v>
      </c>
      <c r="BG18" s="3">
        <f t="shared" si="1"/>
        <v>3</v>
      </c>
      <c r="BH18" s="3">
        <f t="shared" si="1"/>
        <v>0</v>
      </c>
      <c r="BI18" s="3">
        <f t="shared" si="1"/>
        <v>1</v>
      </c>
      <c r="BJ18" s="3">
        <f t="shared" si="1"/>
        <v>3</v>
      </c>
      <c r="BK18" s="3">
        <f t="shared" si="1"/>
        <v>0</v>
      </c>
      <c r="BL18" s="3">
        <f t="shared" si="1"/>
        <v>2</v>
      </c>
      <c r="BM18" s="3">
        <f t="shared" si="1"/>
        <v>2</v>
      </c>
      <c r="BN18" s="3">
        <f t="shared" si="1"/>
        <v>2</v>
      </c>
      <c r="BO18" s="3">
        <f t="shared" ref="BO18:CT18" si="2">SUM(BO14:BO17)</f>
        <v>2</v>
      </c>
      <c r="BP18" s="3">
        <f t="shared" si="2"/>
        <v>0</v>
      </c>
      <c r="BQ18" s="3">
        <f t="shared" si="2"/>
        <v>0</v>
      </c>
      <c r="BR18" s="3">
        <f t="shared" si="2"/>
        <v>1</v>
      </c>
      <c r="BS18" s="3">
        <f t="shared" si="2"/>
        <v>3</v>
      </c>
      <c r="BT18" s="3">
        <f t="shared" si="2"/>
        <v>0</v>
      </c>
      <c r="BU18" s="3">
        <f t="shared" si="2"/>
        <v>2</v>
      </c>
      <c r="BV18" s="3">
        <f t="shared" si="2"/>
        <v>2</v>
      </c>
      <c r="BW18" s="3">
        <f t="shared" si="2"/>
        <v>0</v>
      </c>
      <c r="BX18" s="3">
        <f t="shared" si="2"/>
        <v>2</v>
      </c>
      <c r="BY18" s="3">
        <f t="shared" si="2"/>
        <v>2</v>
      </c>
      <c r="BZ18" s="3">
        <f t="shared" si="2"/>
        <v>0</v>
      </c>
      <c r="CA18" s="3">
        <f t="shared" si="2"/>
        <v>3</v>
      </c>
      <c r="CB18" s="3">
        <f t="shared" si="2"/>
        <v>1</v>
      </c>
      <c r="CC18" s="3">
        <f t="shared" si="2"/>
        <v>0</v>
      </c>
      <c r="CD18" s="3">
        <f t="shared" si="2"/>
        <v>0</v>
      </c>
      <c r="CE18" s="3">
        <f t="shared" si="2"/>
        <v>4</v>
      </c>
      <c r="CF18" s="3">
        <f t="shared" si="2"/>
        <v>0</v>
      </c>
      <c r="CG18" s="3">
        <f t="shared" si="2"/>
        <v>2</v>
      </c>
      <c r="CH18" s="3">
        <f t="shared" si="2"/>
        <v>2</v>
      </c>
      <c r="CI18" s="3">
        <f t="shared" si="2"/>
        <v>0</v>
      </c>
      <c r="CJ18" s="3">
        <f t="shared" si="2"/>
        <v>3</v>
      </c>
      <c r="CK18" s="3">
        <f t="shared" si="2"/>
        <v>1</v>
      </c>
      <c r="CL18" s="3">
        <f t="shared" si="2"/>
        <v>0</v>
      </c>
      <c r="CM18" s="3">
        <f t="shared" si="2"/>
        <v>2</v>
      </c>
      <c r="CN18" s="3">
        <f t="shared" si="2"/>
        <v>2</v>
      </c>
      <c r="CO18" s="3">
        <f t="shared" si="2"/>
        <v>0</v>
      </c>
      <c r="CP18" s="3">
        <f t="shared" si="2"/>
        <v>2</v>
      </c>
      <c r="CQ18" s="3">
        <f t="shared" si="2"/>
        <v>2</v>
      </c>
      <c r="CR18" s="3">
        <f t="shared" si="2"/>
        <v>0</v>
      </c>
      <c r="CS18" s="3">
        <f t="shared" si="2"/>
        <v>1</v>
      </c>
      <c r="CT18" s="3">
        <f t="shared" si="2"/>
        <v>3</v>
      </c>
      <c r="CU18" s="3">
        <f t="shared" ref="CU18:DZ18" si="3">SUM(CU14:CU17)</f>
        <v>0</v>
      </c>
      <c r="CV18" s="3">
        <f t="shared" si="3"/>
        <v>2</v>
      </c>
      <c r="CW18" s="3">
        <f t="shared" si="3"/>
        <v>2</v>
      </c>
      <c r="CX18" s="3">
        <f t="shared" si="3"/>
        <v>0</v>
      </c>
      <c r="CY18" s="3">
        <f t="shared" si="3"/>
        <v>1</v>
      </c>
      <c r="CZ18" s="3">
        <f t="shared" si="3"/>
        <v>3</v>
      </c>
      <c r="DA18" s="3">
        <f t="shared" si="3"/>
        <v>0</v>
      </c>
      <c r="DB18" s="3">
        <f t="shared" si="3"/>
        <v>2</v>
      </c>
      <c r="DC18" s="3">
        <f t="shared" si="3"/>
        <v>2</v>
      </c>
      <c r="DD18" s="3">
        <f t="shared" si="3"/>
        <v>0</v>
      </c>
      <c r="DE18" s="3">
        <f t="shared" si="3"/>
        <v>3</v>
      </c>
      <c r="DF18" s="3">
        <f t="shared" si="3"/>
        <v>1</v>
      </c>
      <c r="DG18" s="3">
        <f t="shared" si="3"/>
        <v>0</v>
      </c>
      <c r="DH18" s="3">
        <f t="shared" si="3"/>
        <v>3</v>
      </c>
      <c r="DI18" s="3">
        <f t="shared" si="3"/>
        <v>1</v>
      </c>
      <c r="DJ18" s="3">
        <f t="shared" si="3"/>
        <v>0</v>
      </c>
      <c r="DK18" s="3">
        <f t="shared" si="3"/>
        <v>1</v>
      </c>
      <c r="DL18" s="3">
        <f t="shared" si="3"/>
        <v>3</v>
      </c>
      <c r="DM18" s="3">
        <f t="shared" si="3"/>
        <v>0</v>
      </c>
      <c r="DN18" s="3">
        <f t="shared" si="3"/>
        <v>4</v>
      </c>
      <c r="DO18" s="3">
        <f t="shared" si="3"/>
        <v>0</v>
      </c>
      <c r="DP18" s="3">
        <f t="shared" si="3"/>
        <v>0</v>
      </c>
      <c r="DQ18" s="3">
        <f t="shared" si="3"/>
        <v>2</v>
      </c>
      <c r="DR18" s="3">
        <f t="shared" si="3"/>
        <v>2</v>
      </c>
      <c r="DS18" s="3">
        <f t="shared" si="3"/>
        <v>0</v>
      </c>
      <c r="DT18" s="3">
        <f t="shared" si="3"/>
        <v>2</v>
      </c>
      <c r="DU18" s="3">
        <f t="shared" si="3"/>
        <v>2</v>
      </c>
      <c r="DV18" s="3">
        <f t="shared" si="3"/>
        <v>0</v>
      </c>
      <c r="DW18" s="3">
        <f t="shared" si="3"/>
        <v>2</v>
      </c>
      <c r="DX18" s="3">
        <f t="shared" si="3"/>
        <v>2</v>
      </c>
      <c r="DY18" s="3">
        <f t="shared" si="3"/>
        <v>0</v>
      </c>
      <c r="DZ18" s="3">
        <f t="shared" si="3"/>
        <v>0</v>
      </c>
      <c r="EA18" s="3">
        <f t="shared" ref="EA18:FF18" si="4">SUM(EA14:EA17)</f>
        <v>4</v>
      </c>
      <c r="EB18" s="3">
        <f t="shared" si="4"/>
        <v>0</v>
      </c>
      <c r="EC18" s="3">
        <f t="shared" si="4"/>
        <v>1</v>
      </c>
      <c r="ED18" s="3">
        <f t="shared" si="4"/>
        <v>3</v>
      </c>
      <c r="EE18" s="3">
        <f t="shared" si="4"/>
        <v>0</v>
      </c>
      <c r="EF18" s="3">
        <f t="shared" si="4"/>
        <v>3</v>
      </c>
      <c r="EG18" s="3">
        <f t="shared" si="4"/>
        <v>1</v>
      </c>
      <c r="EH18" s="3">
        <f t="shared" si="4"/>
        <v>0</v>
      </c>
      <c r="EI18" s="3">
        <f t="shared" si="4"/>
        <v>2</v>
      </c>
      <c r="EJ18" s="3">
        <f t="shared" si="4"/>
        <v>2</v>
      </c>
      <c r="EK18" s="3">
        <f t="shared" si="4"/>
        <v>0</v>
      </c>
      <c r="EL18" s="3">
        <f t="shared" si="4"/>
        <v>3</v>
      </c>
      <c r="EM18" s="3">
        <f t="shared" si="4"/>
        <v>1</v>
      </c>
      <c r="EN18" s="3">
        <f t="shared" si="4"/>
        <v>2</v>
      </c>
      <c r="EO18" s="3">
        <f t="shared" si="4"/>
        <v>2</v>
      </c>
      <c r="EP18" s="3">
        <f t="shared" si="4"/>
        <v>0</v>
      </c>
      <c r="EQ18" s="3">
        <f t="shared" si="4"/>
        <v>3</v>
      </c>
      <c r="ER18" s="3">
        <f t="shared" si="4"/>
        <v>1</v>
      </c>
      <c r="ES18" s="3">
        <f t="shared" si="4"/>
        <v>0</v>
      </c>
      <c r="ET18" s="3">
        <f t="shared" si="4"/>
        <v>0</v>
      </c>
      <c r="EU18" s="3">
        <f t="shared" si="4"/>
        <v>4</v>
      </c>
      <c r="EV18" s="3">
        <f t="shared" si="4"/>
        <v>0</v>
      </c>
      <c r="EW18" s="3">
        <f t="shared" si="4"/>
        <v>0</v>
      </c>
      <c r="EX18" s="3">
        <f t="shared" si="4"/>
        <v>3</v>
      </c>
      <c r="EY18" s="3">
        <f t="shared" si="4"/>
        <v>1</v>
      </c>
      <c r="EZ18" s="3">
        <f t="shared" si="4"/>
        <v>1</v>
      </c>
      <c r="FA18" s="3">
        <f t="shared" si="4"/>
        <v>2</v>
      </c>
      <c r="FB18" s="3">
        <f t="shared" si="4"/>
        <v>1</v>
      </c>
      <c r="FC18" s="3">
        <f t="shared" si="4"/>
        <v>0</v>
      </c>
      <c r="FD18" s="3">
        <f t="shared" si="4"/>
        <v>2</v>
      </c>
      <c r="FE18" s="3">
        <f t="shared" si="4"/>
        <v>2</v>
      </c>
      <c r="FF18" s="3">
        <f t="shared" si="4"/>
        <v>0</v>
      </c>
      <c r="FG18" s="3">
        <f t="shared" ref="FG18:FK18" si="5">SUM(FG14:FG17)</f>
        <v>2</v>
      </c>
      <c r="FH18" s="3">
        <f t="shared" si="5"/>
        <v>2</v>
      </c>
      <c r="FI18" s="3">
        <f t="shared" si="5"/>
        <v>2</v>
      </c>
      <c r="FJ18" s="3">
        <f t="shared" si="5"/>
        <v>2</v>
      </c>
      <c r="FK18" s="3">
        <f t="shared" si="5"/>
        <v>0</v>
      </c>
    </row>
    <row r="19" spans="1:167" ht="39" customHeight="1">
      <c r="A19" s="50" t="s">
        <v>837</v>
      </c>
      <c r="B19" s="51"/>
      <c r="C19" s="10">
        <f>C18/4%</f>
        <v>0</v>
      </c>
      <c r="D19" s="10">
        <f t="shared" ref="D19:BO19" si="6">D18/4%</f>
        <v>50</v>
      </c>
      <c r="E19" s="10">
        <f t="shared" si="6"/>
        <v>50</v>
      </c>
      <c r="F19" s="10">
        <f t="shared" si="6"/>
        <v>0</v>
      </c>
      <c r="G19" s="10">
        <f t="shared" si="6"/>
        <v>50</v>
      </c>
      <c r="H19" s="10">
        <f t="shared" si="6"/>
        <v>50</v>
      </c>
      <c r="I19" s="10">
        <f t="shared" si="6"/>
        <v>75</v>
      </c>
      <c r="J19" s="10">
        <f t="shared" si="6"/>
        <v>25</v>
      </c>
      <c r="K19" s="10">
        <f t="shared" si="6"/>
        <v>0</v>
      </c>
      <c r="L19" s="10">
        <f t="shared" si="6"/>
        <v>0</v>
      </c>
      <c r="M19" s="10">
        <f t="shared" si="6"/>
        <v>75</v>
      </c>
      <c r="N19" s="10">
        <f t="shared" si="6"/>
        <v>25</v>
      </c>
      <c r="O19" s="10">
        <f t="shared" si="6"/>
        <v>0</v>
      </c>
      <c r="P19" s="10">
        <f t="shared" si="6"/>
        <v>75</v>
      </c>
      <c r="Q19" s="10">
        <f t="shared" si="6"/>
        <v>25</v>
      </c>
      <c r="R19" s="10">
        <f t="shared" si="6"/>
        <v>0</v>
      </c>
      <c r="S19" s="10">
        <f t="shared" si="6"/>
        <v>0</v>
      </c>
      <c r="T19" s="10">
        <f t="shared" si="6"/>
        <v>100</v>
      </c>
      <c r="U19" s="10">
        <f t="shared" si="6"/>
        <v>0</v>
      </c>
      <c r="V19" s="10">
        <f t="shared" si="6"/>
        <v>50</v>
      </c>
      <c r="W19" s="10">
        <f t="shared" si="6"/>
        <v>50</v>
      </c>
      <c r="X19" s="10">
        <f t="shared" si="6"/>
        <v>0</v>
      </c>
      <c r="Y19" s="10">
        <f t="shared" si="6"/>
        <v>75</v>
      </c>
      <c r="Z19" s="10">
        <f t="shared" si="6"/>
        <v>25</v>
      </c>
      <c r="AA19" s="10">
        <f t="shared" si="6"/>
        <v>0</v>
      </c>
      <c r="AB19" s="10">
        <f t="shared" si="6"/>
        <v>50</v>
      </c>
      <c r="AC19" s="10">
        <f t="shared" si="6"/>
        <v>50</v>
      </c>
      <c r="AD19" s="10">
        <f t="shared" si="6"/>
        <v>0</v>
      </c>
      <c r="AE19" s="10">
        <f t="shared" si="6"/>
        <v>50</v>
      </c>
      <c r="AF19" s="10">
        <f t="shared" si="6"/>
        <v>50</v>
      </c>
      <c r="AG19" s="10">
        <f t="shared" si="6"/>
        <v>0</v>
      </c>
      <c r="AH19" s="10">
        <f t="shared" si="6"/>
        <v>25</v>
      </c>
      <c r="AI19" s="10">
        <f t="shared" si="6"/>
        <v>75</v>
      </c>
      <c r="AJ19" s="10">
        <f t="shared" si="6"/>
        <v>0</v>
      </c>
      <c r="AK19" s="10">
        <f t="shared" si="6"/>
        <v>50</v>
      </c>
      <c r="AL19" s="10">
        <f t="shared" si="6"/>
        <v>50</v>
      </c>
      <c r="AM19" s="10">
        <f t="shared" si="6"/>
        <v>0</v>
      </c>
      <c r="AN19" s="10">
        <f t="shared" si="6"/>
        <v>50</v>
      </c>
      <c r="AO19" s="10">
        <f t="shared" si="6"/>
        <v>50</v>
      </c>
      <c r="AP19" s="10">
        <f t="shared" si="6"/>
        <v>0</v>
      </c>
      <c r="AQ19" s="10">
        <f t="shared" si="6"/>
        <v>0</v>
      </c>
      <c r="AR19" s="10">
        <f t="shared" si="6"/>
        <v>100</v>
      </c>
      <c r="AS19" s="10">
        <f t="shared" si="6"/>
        <v>0</v>
      </c>
      <c r="AT19" s="10">
        <f t="shared" si="6"/>
        <v>50</v>
      </c>
      <c r="AU19" s="10">
        <f t="shared" si="6"/>
        <v>50</v>
      </c>
      <c r="AV19" s="10">
        <f t="shared" si="6"/>
        <v>0</v>
      </c>
      <c r="AW19" s="10">
        <f t="shared" si="6"/>
        <v>0</v>
      </c>
      <c r="AX19" s="10">
        <f t="shared" si="6"/>
        <v>100</v>
      </c>
      <c r="AY19" s="10">
        <f t="shared" si="6"/>
        <v>0</v>
      </c>
      <c r="AZ19" s="10">
        <f t="shared" si="6"/>
        <v>50</v>
      </c>
      <c r="BA19" s="10">
        <f t="shared" si="6"/>
        <v>50</v>
      </c>
      <c r="BB19" s="10">
        <f t="shared" si="6"/>
        <v>0</v>
      </c>
      <c r="BC19" s="10">
        <f t="shared" si="6"/>
        <v>25</v>
      </c>
      <c r="BD19" s="10">
        <f t="shared" si="6"/>
        <v>75</v>
      </c>
      <c r="BE19" s="10">
        <f t="shared" si="6"/>
        <v>0</v>
      </c>
      <c r="BF19" s="10">
        <f t="shared" si="6"/>
        <v>25</v>
      </c>
      <c r="BG19" s="10">
        <f t="shared" si="6"/>
        <v>75</v>
      </c>
      <c r="BH19" s="10">
        <f t="shared" si="6"/>
        <v>0</v>
      </c>
      <c r="BI19" s="10">
        <f t="shared" si="6"/>
        <v>25</v>
      </c>
      <c r="BJ19" s="10">
        <f t="shared" si="6"/>
        <v>75</v>
      </c>
      <c r="BK19" s="10">
        <f t="shared" si="6"/>
        <v>0</v>
      </c>
      <c r="BL19" s="10">
        <f t="shared" si="6"/>
        <v>50</v>
      </c>
      <c r="BM19" s="10">
        <f t="shared" si="6"/>
        <v>50</v>
      </c>
      <c r="BN19" s="10">
        <f t="shared" si="6"/>
        <v>50</v>
      </c>
      <c r="BO19" s="10">
        <f t="shared" si="6"/>
        <v>50</v>
      </c>
      <c r="BP19" s="10">
        <f t="shared" ref="BP19:EA19" si="7">BP18/4%</f>
        <v>0</v>
      </c>
      <c r="BQ19" s="10">
        <f t="shared" si="7"/>
        <v>0</v>
      </c>
      <c r="BR19" s="10">
        <f t="shared" si="7"/>
        <v>25</v>
      </c>
      <c r="BS19" s="10">
        <f t="shared" si="7"/>
        <v>75</v>
      </c>
      <c r="BT19" s="10">
        <f t="shared" si="7"/>
        <v>0</v>
      </c>
      <c r="BU19" s="10">
        <f t="shared" si="7"/>
        <v>50</v>
      </c>
      <c r="BV19" s="10">
        <f t="shared" si="7"/>
        <v>50</v>
      </c>
      <c r="BW19" s="10">
        <f t="shared" si="7"/>
        <v>0</v>
      </c>
      <c r="BX19" s="10">
        <f t="shared" si="7"/>
        <v>50</v>
      </c>
      <c r="BY19" s="10">
        <f t="shared" si="7"/>
        <v>50</v>
      </c>
      <c r="BZ19" s="10">
        <f t="shared" si="7"/>
        <v>0</v>
      </c>
      <c r="CA19" s="10">
        <f t="shared" si="7"/>
        <v>75</v>
      </c>
      <c r="CB19" s="10">
        <f t="shared" si="7"/>
        <v>25</v>
      </c>
      <c r="CC19" s="10">
        <f t="shared" si="7"/>
        <v>0</v>
      </c>
      <c r="CD19" s="10">
        <f t="shared" si="7"/>
        <v>0</v>
      </c>
      <c r="CE19" s="10">
        <f t="shared" si="7"/>
        <v>100</v>
      </c>
      <c r="CF19" s="10">
        <f t="shared" si="7"/>
        <v>0</v>
      </c>
      <c r="CG19" s="10">
        <f t="shared" si="7"/>
        <v>50</v>
      </c>
      <c r="CH19" s="10">
        <f t="shared" si="7"/>
        <v>50</v>
      </c>
      <c r="CI19" s="10">
        <f t="shared" si="7"/>
        <v>0</v>
      </c>
      <c r="CJ19" s="10">
        <f t="shared" si="7"/>
        <v>75</v>
      </c>
      <c r="CK19" s="10">
        <f t="shared" si="7"/>
        <v>25</v>
      </c>
      <c r="CL19" s="10">
        <f t="shared" si="7"/>
        <v>0</v>
      </c>
      <c r="CM19" s="10">
        <f t="shared" si="7"/>
        <v>50</v>
      </c>
      <c r="CN19" s="10">
        <f t="shared" si="7"/>
        <v>50</v>
      </c>
      <c r="CO19" s="10">
        <f t="shared" si="7"/>
        <v>0</v>
      </c>
      <c r="CP19" s="10">
        <f t="shared" si="7"/>
        <v>50</v>
      </c>
      <c r="CQ19" s="10">
        <f t="shared" si="7"/>
        <v>50</v>
      </c>
      <c r="CR19" s="10">
        <f t="shared" si="7"/>
        <v>0</v>
      </c>
      <c r="CS19" s="10">
        <f t="shared" si="7"/>
        <v>25</v>
      </c>
      <c r="CT19" s="10">
        <f t="shared" si="7"/>
        <v>75</v>
      </c>
      <c r="CU19" s="10">
        <f t="shared" si="7"/>
        <v>0</v>
      </c>
      <c r="CV19" s="10">
        <f t="shared" si="7"/>
        <v>50</v>
      </c>
      <c r="CW19" s="10">
        <f t="shared" si="7"/>
        <v>50</v>
      </c>
      <c r="CX19" s="10">
        <f t="shared" si="7"/>
        <v>0</v>
      </c>
      <c r="CY19" s="10">
        <f t="shared" si="7"/>
        <v>25</v>
      </c>
      <c r="CZ19" s="10">
        <f t="shared" si="7"/>
        <v>75</v>
      </c>
      <c r="DA19" s="10">
        <f t="shared" si="7"/>
        <v>0</v>
      </c>
      <c r="DB19" s="10">
        <f t="shared" si="7"/>
        <v>50</v>
      </c>
      <c r="DC19" s="10">
        <f t="shared" si="7"/>
        <v>50</v>
      </c>
      <c r="DD19" s="10">
        <f t="shared" si="7"/>
        <v>0</v>
      </c>
      <c r="DE19" s="10">
        <f t="shared" si="7"/>
        <v>75</v>
      </c>
      <c r="DF19" s="10">
        <f t="shared" si="7"/>
        <v>25</v>
      </c>
      <c r="DG19" s="10">
        <f t="shared" si="7"/>
        <v>0</v>
      </c>
      <c r="DH19" s="10">
        <f t="shared" si="7"/>
        <v>75</v>
      </c>
      <c r="DI19" s="10">
        <f t="shared" si="7"/>
        <v>25</v>
      </c>
      <c r="DJ19" s="10">
        <f t="shared" si="7"/>
        <v>0</v>
      </c>
      <c r="DK19" s="10">
        <f t="shared" si="7"/>
        <v>25</v>
      </c>
      <c r="DL19" s="10">
        <f t="shared" si="7"/>
        <v>75</v>
      </c>
      <c r="DM19" s="10">
        <f t="shared" si="7"/>
        <v>0</v>
      </c>
      <c r="DN19" s="10">
        <f t="shared" si="7"/>
        <v>100</v>
      </c>
      <c r="DO19" s="10">
        <f t="shared" si="7"/>
        <v>0</v>
      </c>
      <c r="DP19" s="10">
        <f t="shared" si="7"/>
        <v>0</v>
      </c>
      <c r="DQ19" s="10">
        <f t="shared" si="7"/>
        <v>50</v>
      </c>
      <c r="DR19" s="10">
        <f t="shared" si="7"/>
        <v>50</v>
      </c>
      <c r="DS19" s="10">
        <f t="shared" si="7"/>
        <v>0</v>
      </c>
      <c r="DT19" s="10">
        <f t="shared" si="7"/>
        <v>50</v>
      </c>
      <c r="DU19" s="10">
        <f t="shared" si="7"/>
        <v>50</v>
      </c>
      <c r="DV19" s="10">
        <f t="shared" si="7"/>
        <v>0</v>
      </c>
      <c r="DW19" s="10">
        <f t="shared" si="7"/>
        <v>50</v>
      </c>
      <c r="DX19" s="10">
        <f t="shared" si="7"/>
        <v>50</v>
      </c>
      <c r="DY19" s="10">
        <f t="shared" si="7"/>
        <v>0</v>
      </c>
      <c r="DZ19" s="10">
        <f t="shared" si="7"/>
        <v>0</v>
      </c>
      <c r="EA19" s="10">
        <f t="shared" si="7"/>
        <v>100</v>
      </c>
      <c r="EB19" s="10">
        <f t="shared" ref="EB19:FK19" si="8">EB18/4%</f>
        <v>0</v>
      </c>
      <c r="EC19" s="10">
        <f t="shared" si="8"/>
        <v>25</v>
      </c>
      <c r="ED19" s="10">
        <f t="shared" si="8"/>
        <v>75</v>
      </c>
      <c r="EE19" s="10">
        <f t="shared" si="8"/>
        <v>0</v>
      </c>
      <c r="EF19" s="10">
        <f t="shared" si="8"/>
        <v>75</v>
      </c>
      <c r="EG19" s="10">
        <f t="shared" si="8"/>
        <v>25</v>
      </c>
      <c r="EH19" s="10">
        <f t="shared" si="8"/>
        <v>0</v>
      </c>
      <c r="EI19" s="10">
        <f t="shared" si="8"/>
        <v>50</v>
      </c>
      <c r="EJ19" s="10">
        <f t="shared" si="8"/>
        <v>50</v>
      </c>
      <c r="EK19" s="10">
        <f t="shared" si="8"/>
        <v>0</v>
      </c>
      <c r="EL19" s="10">
        <f t="shared" si="8"/>
        <v>75</v>
      </c>
      <c r="EM19" s="10">
        <f t="shared" si="8"/>
        <v>25</v>
      </c>
      <c r="EN19" s="10">
        <f t="shared" si="8"/>
        <v>50</v>
      </c>
      <c r="EO19" s="10">
        <f t="shared" si="8"/>
        <v>50</v>
      </c>
      <c r="EP19" s="10">
        <f t="shared" si="8"/>
        <v>0</v>
      </c>
      <c r="EQ19" s="10">
        <f t="shared" si="8"/>
        <v>75</v>
      </c>
      <c r="ER19" s="10">
        <f t="shared" si="8"/>
        <v>25</v>
      </c>
      <c r="ES19" s="10">
        <f t="shared" si="8"/>
        <v>0</v>
      </c>
      <c r="ET19" s="10">
        <f t="shared" si="8"/>
        <v>0</v>
      </c>
      <c r="EU19" s="10">
        <f t="shared" si="8"/>
        <v>100</v>
      </c>
      <c r="EV19" s="10">
        <f t="shared" si="8"/>
        <v>0</v>
      </c>
      <c r="EW19" s="10">
        <f t="shared" si="8"/>
        <v>0</v>
      </c>
      <c r="EX19" s="10">
        <f t="shared" si="8"/>
        <v>75</v>
      </c>
      <c r="EY19" s="10">
        <f t="shared" si="8"/>
        <v>25</v>
      </c>
      <c r="EZ19" s="10">
        <f t="shared" si="8"/>
        <v>25</v>
      </c>
      <c r="FA19" s="10">
        <f t="shared" si="8"/>
        <v>50</v>
      </c>
      <c r="FB19" s="10">
        <f t="shared" si="8"/>
        <v>25</v>
      </c>
      <c r="FC19" s="10">
        <f t="shared" si="8"/>
        <v>0</v>
      </c>
      <c r="FD19" s="10">
        <f t="shared" si="8"/>
        <v>50</v>
      </c>
      <c r="FE19" s="10">
        <f t="shared" si="8"/>
        <v>50</v>
      </c>
      <c r="FF19" s="10">
        <f t="shared" si="8"/>
        <v>0</v>
      </c>
      <c r="FG19" s="10">
        <f t="shared" si="8"/>
        <v>50</v>
      </c>
      <c r="FH19" s="10">
        <f t="shared" si="8"/>
        <v>50</v>
      </c>
      <c r="FI19" s="10">
        <f t="shared" si="8"/>
        <v>50</v>
      </c>
      <c r="FJ19" s="10">
        <f t="shared" si="8"/>
        <v>50</v>
      </c>
      <c r="FK19" s="10">
        <f t="shared" si="8"/>
        <v>0</v>
      </c>
    </row>
    <row r="21" spans="1:167">
      <c r="B21" t="s">
        <v>813</v>
      </c>
    </row>
    <row r="22" spans="1:167">
      <c r="B22" t="s">
        <v>814</v>
      </c>
      <c r="C22" t="s">
        <v>827</v>
      </c>
      <c r="D22" s="33">
        <f>(C19+F19+I19+L19+O19)/5</f>
        <v>15</v>
      </c>
      <c r="E22" s="18">
        <f>D22/100*4</f>
        <v>0.6</v>
      </c>
    </row>
    <row r="23" spans="1:167">
      <c r="B23" t="s">
        <v>815</v>
      </c>
      <c r="C23" t="s">
        <v>827</v>
      </c>
      <c r="D23" s="33">
        <f>(D19+G19+J19+M19+P19)/5</f>
        <v>55</v>
      </c>
      <c r="E23" s="18">
        <f>D23/100*4</f>
        <v>2.2000000000000002</v>
      </c>
    </row>
    <row r="24" spans="1:167">
      <c r="B24" t="s">
        <v>816</v>
      </c>
      <c r="C24" t="s">
        <v>827</v>
      </c>
      <c r="D24" s="33">
        <f>(E19+H19+K19+N19+Q19)/5</f>
        <v>30</v>
      </c>
      <c r="E24" s="18">
        <f>D24/100*4</f>
        <v>1.2</v>
      </c>
    </row>
    <row r="25" spans="1:167">
      <c r="D25" s="25">
        <f>SUM(D22:D24)</f>
        <v>100</v>
      </c>
      <c r="E25" s="25">
        <f>SUM(E22:E24)</f>
        <v>4</v>
      </c>
    </row>
    <row r="26" spans="1:167">
      <c r="B26" t="s">
        <v>814</v>
      </c>
      <c r="C26" t="s">
        <v>828</v>
      </c>
      <c r="D26" s="33">
        <f>(R19+U19+X19+AA19+AD19+AG19+AJ19+AM19+AP19+AS19+AV19+AY19+BB19+BE19+BH19)/15</f>
        <v>0</v>
      </c>
      <c r="E26">
        <f>D26/100*4</f>
        <v>0</v>
      </c>
    </row>
    <row r="27" spans="1:167">
      <c r="B27" t="s">
        <v>815</v>
      </c>
      <c r="C27" t="s">
        <v>828</v>
      </c>
      <c r="D27" s="33">
        <f>(S19+V19+Y19+AB19+AE19+AH19+AK19+AN19+AQ19+AT19+AW19+AZ19+BC19+BF19+BI19)/15</f>
        <v>35</v>
      </c>
      <c r="E27" s="18">
        <f>D27/100*4</f>
        <v>1.4</v>
      </c>
    </row>
    <row r="28" spans="1:167">
      <c r="B28" t="s">
        <v>816</v>
      </c>
      <c r="C28" t="s">
        <v>828</v>
      </c>
      <c r="D28" s="33">
        <f>(T19+W19+Z19+AC19+AF19+AI19+AL19+AO19+AR19+AU19+AX19+BA19+BD19+BG19+BJ19)/15</f>
        <v>65</v>
      </c>
      <c r="E28" s="18">
        <f>D28/100*4</f>
        <v>2.6</v>
      </c>
    </row>
    <row r="29" spans="1:167">
      <c r="D29" s="26">
        <f>SUM(D26:D28)</f>
        <v>100</v>
      </c>
      <c r="E29" s="26">
        <f>SUM(E26:E28)</f>
        <v>4</v>
      </c>
    </row>
    <row r="30" spans="1:167">
      <c r="B30" t="s">
        <v>814</v>
      </c>
      <c r="C30" t="s">
        <v>829</v>
      </c>
      <c r="D30" s="33">
        <f>(BK19+BN19+BQ19+BT19+BW19)/5</f>
        <v>10</v>
      </c>
      <c r="E30" s="18">
        <f>D30/100*4</f>
        <v>0.4</v>
      </c>
    </row>
    <row r="31" spans="1:167">
      <c r="B31" t="s">
        <v>815</v>
      </c>
      <c r="C31" t="s">
        <v>829</v>
      </c>
      <c r="D31" s="33">
        <f>(BL19+BO19+BR19+BU19+BX19)/5</f>
        <v>45</v>
      </c>
      <c r="E31" s="18">
        <f>D31/100*4</f>
        <v>1.8</v>
      </c>
    </row>
    <row r="32" spans="1:167">
      <c r="B32" t="s">
        <v>816</v>
      </c>
      <c r="C32" t="s">
        <v>829</v>
      </c>
      <c r="D32" s="33">
        <f>(BM19+BP19+BS19+BV19+BY19)/5</f>
        <v>45</v>
      </c>
      <c r="E32" s="18">
        <f>D32/100*4</f>
        <v>1.8</v>
      </c>
    </row>
    <row r="33" spans="2:5">
      <c r="D33" s="26">
        <f>SUM(D30:D32)</f>
        <v>100</v>
      </c>
      <c r="E33" s="26">
        <f>SUM(E30:E32)</f>
        <v>4</v>
      </c>
    </row>
    <row r="34" spans="2:5">
      <c r="B34" t="s">
        <v>814</v>
      </c>
      <c r="C34" t="s">
        <v>830</v>
      </c>
      <c r="D34" s="33">
        <f>(BZ19+CC19+CF19+CI19+CL19+CO19+CR19+CU19+CX19+DA19+DD19+DG19+DJ19+DM19+DP19+DS19+DV19+DY19+EB19+EE19+EH19+EK19+EN19+EQ19+ET19)/25</f>
        <v>5</v>
      </c>
      <c r="E34" s="18">
        <f>D34/100*4</f>
        <v>0.2</v>
      </c>
    </row>
    <row r="35" spans="2:5">
      <c r="B35" t="s">
        <v>815</v>
      </c>
      <c r="C35" t="s">
        <v>830</v>
      </c>
      <c r="D35" s="33">
        <f>(CA19+CD19+CG19+CJ19+CM19+CP19+CS19+CV19+CY19+DB19+DE19+DH19+DK19+DN19+DQ19+DT19+DW19+DZ19+EC19+EF19+EI19+EL19+EO19+ER19+EU19)/25</f>
        <v>51</v>
      </c>
      <c r="E35" s="18">
        <f>D35/100*4</f>
        <v>2.04</v>
      </c>
    </row>
    <row r="36" spans="2:5">
      <c r="B36" t="s">
        <v>816</v>
      </c>
      <c r="C36" t="s">
        <v>830</v>
      </c>
      <c r="D36" s="33">
        <f>(CB19+CE19+CH19+CK19+CN19+CQ19+CT19+CW19+CZ19+DC19+DF19+DI19+DL19+DO19+DR19+DU19+DX19+EA19+ED19+EG19+EJ19+EM19+EP19+ES19+EV19)/25</f>
        <v>44</v>
      </c>
      <c r="E36" s="18">
        <f>D36/100*4</f>
        <v>1.76</v>
      </c>
    </row>
    <row r="37" spans="2:5">
      <c r="D37" s="26">
        <f>SUM(D34:D36)</f>
        <v>100</v>
      </c>
      <c r="E37" s="26">
        <f>SUM(E34:E36)</f>
        <v>4</v>
      </c>
    </row>
    <row r="38" spans="2:5">
      <c r="B38" t="s">
        <v>814</v>
      </c>
      <c r="C38" t="s">
        <v>831</v>
      </c>
      <c r="D38" s="33">
        <f>(EW19+EZ19+FC19+FF19+FI19)/5</f>
        <v>15</v>
      </c>
      <c r="E38" s="18">
        <f>D38/100*4</f>
        <v>0.6</v>
      </c>
    </row>
    <row r="39" spans="2:5">
      <c r="B39" t="s">
        <v>815</v>
      </c>
      <c r="C39" t="s">
        <v>831</v>
      </c>
      <c r="D39" s="33">
        <f>(EX19+FA19+FD19+FG19+FJ19)/5</f>
        <v>55</v>
      </c>
      <c r="E39" s="18">
        <f>D39/100*4</f>
        <v>2.2000000000000002</v>
      </c>
    </row>
    <row r="40" spans="2:5">
      <c r="B40" t="s">
        <v>816</v>
      </c>
      <c r="C40" t="s">
        <v>831</v>
      </c>
      <c r="D40" s="33">
        <f>(EY19+FB19+FE19+FH19+FK19)/5</f>
        <v>30</v>
      </c>
      <c r="E40" s="18">
        <f>D40/100*4</f>
        <v>1.2</v>
      </c>
    </row>
    <row r="41" spans="2:5">
      <c r="D41" s="26">
        <f>SUM(D38:D40)</f>
        <v>100</v>
      </c>
      <c r="E41" s="26">
        <f>SUM(E38:E40)</f>
        <v>4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45"/>
  <sheetViews>
    <sheetView zoomScale="60" zoomScaleNormal="60" workbookViewId="0">
      <selection activeCell="O13" sqref="O13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56" t="s">
        <v>1410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5" t="s">
        <v>88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00" ht="13.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00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53"/>
      <c r="B11" s="53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00" ht="85.5" customHeight="1">
      <c r="A12" s="53"/>
      <c r="B12" s="53"/>
      <c r="C12" s="52" t="s">
        <v>1052</v>
      </c>
      <c r="D12" s="52"/>
      <c r="E12" s="52"/>
      <c r="F12" s="52" t="s">
        <v>1055</v>
      </c>
      <c r="G12" s="52"/>
      <c r="H12" s="52"/>
      <c r="I12" s="52" t="s">
        <v>1058</v>
      </c>
      <c r="J12" s="52"/>
      <c r="K12" s="52"/>
      <c r="L12" s="52" t="s">
        <v>538</v>
      </c>
      <c r="M12" s="52"/>
      <c r="N12" s="52"/>
      <c r="O12" s="52" t="s">
        <v>1061</v>
      </c>
      <c r="P12" s="52"/>
      <c r="Q12" s="52"/>
      <c r="R12" s="52" t="s">
        <v>1064</v>
      </c>
      <c r="S12" s="52"/>
      <c r="T12" s="52"/>
      <c r="U12" s="52" t="s">
        <v>1068</v>
      </c>
      <c r="V12" s="52"/>
      <c r="W12" s="52"/>
      <c r="X12" s="52" t="s">
        <v>539</v>
      </c>
      <c r="Y12" s="52"/>
      <c r="Z12" s="52"/>
      <c r="AA12" s="52" t="s">
        <v>540</v>
      </c>
      <c r="AB12" s="52"/>
      <c r="AC12" s="52"/>
      <c r="AD12" s="52" t="s">
        <v>541</v>
      </c>
      <c r="AE12" s="52"/>
      <c r="AF12" s="52"/>
      <c r="AG12" s="52" t="s">
        <v>1073</v>
      </c>
      <c r="AH12" s="52"/>
      <c r="AI12" s="52"/>
      <c r="AJ12" s="52" t="s">
        <v>542</v>
      </c>
      <c r="AK12" s="52"/>
      <c r="AL12" s="52"/>
      <c r="AM12" s="52" t="s">
        <v>543</v>
      </c>
      <c r="AN12" s="52"/>
      <c r="AO12" s="52"/>
      <c r="AP12" s="52" t="s">
        <v>544</v>
      </c>
      <c r="AQ12" s="52"/>
      <c r="AR12" s="52"/>
      <c r="AS12" s="52" t="s">
        <v>1076</v>
      </c>
      <c r="AT12" s="52"/>
      <c r="AU12" s="52"/>
      <c r="AV12" s="52" t="s">
        <v>1326</v>
      </c>
      <c r="AW12" s="52"/>
      <c r="AX12" s="52"/>
      <c r="AY12" s="52" t="s">
        <v>545</v>
      </c>
      <c r="AZ12" s="52"/>
      <c r="BA12" s="52"/>
      <c r="BB12" s="52" t="s">
        <v>529</v>
      </c>
      <c r="BC12" s="52"/>
      <c r="BD12" s="52"/>
      <c r="BE12" s="52" t="s">
        <v>546</v>
      </c>
      <c r="BF12" s="52"/>
      <c r="BG12" s="52"/>
      <c r="BH12" s="52" t="s">
        <v>1082</v>
      </c>
      <c r="BI12" s="52"/>
      <c r="BJ12" s="52"/>
      <c r="BK12" s="52" t="s">
        <v>547</v>
      </c>
      <c r="BL12" s="52"/>
      <c r="BM12" s="52"/>
      <c r="BN12" s="52" t="s">
        <v>548</v>
      </c>
      <c r="BO12" s="52"/>
      <c r="BP12" s="52"/>
      <c r="BQ12" s="52" t="s">
        <v>549</v>
      </c>
      <c r="BR12" s="52"/>
      <c r="BS12" s="52"/>
      <c r="BT12" s="52" t="s">
        <v>550</v>
      </c>
      <c r="BU12" s="52"/>
      <c r="BV12" s="52"/>
      <c r="BW12" s="52" t="s">
        <v>1089</v>
      </c>
      <c r="BX12" s="52"/>
      <c r="BY12" s="52"/>
      <c r="BZ12" s="52" t="s">
        <v>557</v>
      </c>
      <c r="CA12" s="52"/>
      <c r="CB12" s="52"/>
      <c r="CC12" s="52" t="s">
        <v>1093</v>
      </c>
      <c r="CD12" s="52"/>
      <c r="CE12" s="52"/>
      <c r="CF12" s="52" t="s">
        <v>558</v>
      </c>
      <c r="CG12" s="52"/>
      <c r="CH12" s="52"/>
      <c r="CI12" s="52" t="s">
        <v>559</v>
      </c>
      <c r="CJ12" s="52"/>
      <c r="CK12" s="52"/>
      <c r="CL12" s="52" t="s">
        <v>560</v>
      </c>
      <c r="CM12" s="52"/>
      <c r="CN12" s="52"/>
      <c r="CO12" s="52" t="s">
        <v>603</v>
      </c>
      <c r="CP12" s="52"/>
      <c r="CQ12" s="52"/>
      <c r="CR12" s="52" t="s">
        <v>600</v>
      </c>
      <c r="CS12" s="52"/>
      <c r="CT12" s="52"/>
      <c r="CU12" s="52" t="s">
        <v>604</v>
      </c>
      <c r="CV12" s="52"/>
      <c r="CW12" s="52"/>
      <c r="CX12" s="52" t="s">
        <v>601</v>
      </c>
      <c r="CY12" s="52"/>
      <c r="CZ12" s="52"/>
      <c r="DA12" s="52" t="s">
        <v>602</v>
      </c>
      <c r="DB12" s="52"/>
      <c r="DC12" s="52"/>
      <c r="DD12" s="52" t="s">
        <v>1105</v>
      </c>
      <c r="DE12" s="52"/>
      <c r="DF12" s="52"/>
      <c r="DG12" s="52" t="s">
        <v>1108</v>
      </c>
      <c r="DH12" s="52"/>
      <c r="DI12" s="52"/>
      <c r="DJ12" s="52" t="s">
        <v>605</v>
      </c>
      <c r="DK12" s="52"/>
      <c r="DL12" s="52"/>
      <c r="DM12" s="52" t="s">
        <v>1112</v>
      </c>
      <c r="DN12" s="52"/>
      <c r="DO12" s="52"/>
      <c r="DP12" s="52" t="s">
        <v>606</v>
      </c>
      <c r="DQ12" s="52"/>
      <c r="DR12" s="52"/>
      <c r="DS12" s="52" t="s">
        <v>607</v>
      </c>
      <c r="DT12" s="52"/>
      <c r="DU12" s="52"/>
      <c r="DV12" s="52" t="s">
        <v>1120</v>
      </c>
      <c r="DW12" s="52"/>
      <c r="DX12" s="52"/>
      <c r="DY12" s="52" t="s">
        <v>608</v>
      </c>
      <c r="DZ12" s="52"/>
      <c r="EA12" s="52"/>
      <c r="EB12" s="52" t="s">
        <v>609</v>
      </c>
      <c r="EC12" s="52"/>
      <c r="ED12" s="52"/>
      <c r="EE12" s="52" t="s">
        <v>610</v>
      </c>
      <c r="EF12" s="52"/>
      <c r="EG12" s="52"/>
      <c r="EH12" s="52" t="s">
        <v>611</v>
      </c>
      <c r="EI12" s="52"/>
      <c r="EJ12" s="52"/>
      <c r="EK12" s="66" t="s">
        <v>612</v>
      </c>
      <c r="EL12" s="66"/>
      <c r="EM12" s="66"/>
      <c r="EN12" s="52" t="s">
        <v>1131</v>
      </c>
      <c r="EO12" s="52"/>
      <c r="EP12" s="52"/>
      <c r="EQ12" s="52" t="s">
        <v>613</v>
      </c>
      <c r="ER12" s="52"/>
      <c r="ES12" s="52"/>
      <c r="ET12" s="52" t="s">
        <v>614</v>
      </c>
      <c r="EU12" s="52"/>
      <c r="EV12" s="52"/>
      <c r="EW12" s="52" t="s">
        <v>1137</v>
      </c>
      <c r="EX12" s="52"/>
      <c r="EY12" s="52"/>
      <c r="EZ12" s="52" t="s">
        <v>616</v>
      </c>
      <c r="FA12" s="52"/>
      <c r="FB12" s="52"/>
      <c r="FC12" s="52" t="s">
        <v>617</v>
      </c>
      <c r="FD12" s="52"/>
      <c r="FE12" s="52"/>
      <c r="FF12" s="52" t="s">
        <v>615</v>
      </c>
      <c r="FG12" s="52"/>
      <c r="FH12" s="52"/>
      <c r="FI12" s="52" t="s">
        <v>1142</v>
      </c>
      <c r="FJ12" s="52"/>
      <c r="FK12" s="52"/>
      <c r="FL12" s="52" t="s">
        <v>618</v>
      </c>
      <c r="FM12" s="52"/>
      <c r="FN12" s="52"/>
      <c r="FO12" s="52" t="s">
        <v>1146</v>
      </c>
      <c r="FP12" s="52"/>
      <c r="FQ12" s="52"/>
      <c r="FR12" s="52" t="s">
        <v>620</v>
      </c>
      <c r="FS12" s="52"/>
      <c r="FT12" s="52"/>
      <c r="FU12" s="66" t="s">
        <v>1329</v>
      </c>
      <c r="FV12" s="66"/>
      <c r="FW12" s="66"/>
      <c r="FX12" s="52" t="s">
        <v>1330</v>
      </c>
      <c r="FY12" s="52"/>
      <c r="FZ12" s="52"/>
      <c r="GA12" s="52" t="s">
        <v>624</v>
      </c>
      <c r="GB12" s="52"/>
      <c r="GC12" s="52"/>
      <c r="GD12" s="52" t="s">
        <v>1152</v>
      </c>
      <c r="GE12" s="52"/>
      <c r="GF12" s="52"/>
      <c r="GG12" s="52" t="s">
        <v>627</v>
      </c>
      <c r="GH12" s="52"/>
      <c r="GI12" s="52"/>
      <c r="GJ12" s="52" t="s">
        <v>1158</v>
      </c>
      <c r="GK12" s="52"/>
      <c r="GL12" s="52"/>
      <c r="GM12" s="52" t="s">
        <v>1162</v>
      </c>
      <c r="GN12" s="52"/>
      <c r="GO12" s="52"/>
      <c r="GP12" s="52" t="s">
        <v>1331</v>
      </c>
      <c r="GQ12" s="52"/>
      <c r="GR12" s="52"/>
    </row>
    <row r="13" spans="1:200" ht="180.75" thickBot="1">
      <c r="A13" s="53"/>
      <c r="B13" s="53"/>
      <c r="C13" s="21" t="s">
        <v>1053</v>
      </c>
      <c r="D13" s="21" t="s">
        <v>1054</v>
      </c>
      <c r="E13" s="21" t="s">
        <v>32</v>
      </c>
      <c r="F13" s="21" t="s">
        <v>502</v>
      </c>
      <c r="G13" s="21" t="s">
        <v>1056</v>
      </c>
      <c r="H13" s="21" t="s">
        <v>1057</v>
      </c>
      <c r="I13" s="21" t="s">
        <v>333</v>
      </c>
      <c r="J13" s="21" t="s">
        <v>1059</v>
      </c>
      <c r="K13" s="21" t="s">
        <v>1060</v>
      </c>
      <c r="L13" s="21" t="s">
        <v>503</v>
      </c>
      <c r="M13" s="21" t="s">
        <v>504</v>
      </c>
      <c r="N13" s="21" t="s">
        <v>505</v>
      </c>
      <c r="O13" s="21" t="s">
        <v>1062</v>
      </c>
      <c r="P13" s="21" t="s">
        <v>1062</v>
      </c>
      <c r="Q13" s="21" t="s">
        <v>1063</v>
      </c>
      <c r="R13" s="21" t="s">
        <v>1065</v>
      </c>
      <c r="S13" s="21" t="s">
        <v>1066</v>
      </c>
      <c r="T13" s="21" t="s">
        <v>1067</v>
      </c>
      <c r="U13" s="21" t="s">
        <v>1069</v>
      </c>
      <c r="V13" s="21" t="s">
        <v>1070</v>
      </c>
      <c r="W13" s="21" t="s">
        <v>1071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1072</v>
      </c>
      <c r="AG13" s="21" t="s">
        <v>515</v>
      </c>
      <c r="AH13" s="21" t="s">
        <v>516</v>
      </c>
      <c r="AI13" s="21" t="s">
        <v>1074</v>
      </c>
      <c r="AJ13" s="21" t="s">
        <v>216</v>
      </c>
      <c r="AK13" s="21" t="s">
        <v>1075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885</v>
      </c>
      <c r="AR13" s="21" t="s">
        <v>245</v>
      </c>
      <c r="AS13" s="21" t="s">
        <v>1077</v>
      </c>
      <c r="AT13" s="21" t="s">
        <v>1078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1079</v>
      </c>
      <c r="BA13" s="21" t="s">
        <v>193</v>
      </c>
      <c r="BB13" s="21" t="s">
        <v>1080</v>
      </c>
      <c r="BC13" s="21" t="s">
        <v>530</v>
      </c>
      <c r="BD13" s="21" t="s">
        <v>1081</v>
      </c>
      <c r="BE13" s="21" t="s">
        <v>84</v>
      </c>
      <c r="BF13" s="21" t="s">
        <v>531</v>
      </c>
      <c r="BG13" s="21" t="s">
        <v>205</v>
      </c>
      <c r="BH13" s="21" t="s">
        <v>1083</v>
      </c>
      <c r="BI13" s="21" t="s">
        <v>1084</v>
      </c>
      <c r="BJ13" s="21" t="s">
        <v>1085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1086</v>
      </c>
      <c r="BQ13" s="21" t="s">
        <v>69</v>
      </c>
      <c r="BR13" s="21" t="s">
        <v>1087</v>
      </c>
      <c r="BS13" s="21" t="s">
        <v>1088</v>
      </c>
      <c r="BT13" s="21" t="s">
        <v>535</v>
      </c>
      <c r="BU13" s="21" t="s">
        <v>536</v>
      </c>
      <c r="BV13" s="21" t="s">
        <v>537</v>
      </c>
      <c r="BW13" s="21" t="s">
        <v>1090</v>
      </c>
      <c r="BX13" s="21" t="s">
        <v>1091</v>
      </c>
      <c r="BY13" s="21" t="s">
        <v>1092</v>
      </c>
      <c r="BZ13" s="21" t="s">
        <v>220</v>
      </c>
      <c r="CA13" s="21" t="s">
        <v>221</v>
      </c>
      <c r="CB13" s="21" t="s">
        <v>551</v>
      </c>
      <c r="CC13" s="21" t="s">
        <v>1094</v>
      </c>
      <c r="CD13" s="21" t="s">
        <v>1095</v>
      </c>
      <c r="CE13" s="21" t="s">
        <v>1096</v>
      </c>
      <c r="CF13" s="21" t="s">
        <v>1097</v>
      </c>
      <c r="CG13" s="21" t="s">
        <v>1098</v>
      </c>
      <c r="CH13" s="21" t="s">
        <v>1099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1100</v>
      </c>
      <c r="CO13" s="21" t="s">
        <v>1101</v>
      </c>
      <c r="CP13" s="21" t="s">
        <v>1102</v>
      </c>
      <c r="CQ13" s="21" t="s">
        <v>1103</v>
      </c>
      <c r="CR13" s="21" t="s">
        <v>233</v>
      </c>
      <c r="CS13" s="21" t="s">
        <v>1104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1106</v>
      </c>
      <c r="DF13" s="21" t="s">
        <v>1107</v>
      </c>
      <c r="DG13" s="21" t="s">
        <v>574</v>
      </c>
      <c r="DH13" s="21" t="s">
        <v>575</v>
      </c>
      <c r="DI13" s="21" t="s">
        <v>1109</v>
      </c>
      <c r="DJ13" s="21" t="s">
        <v>1110</v>
      </c>
      <c r="DK13" s="21" t="s">
        <v>571</v>
      </c>
      <c r="DL13" s="21" t="s">
        <v>1111</v>
      </c>
      <c r="DM13" s="21" t="s">
        <v>572</v>
      </c>
      <c r="DN13" s="21" t="s">
        <v>1113</v>
      </c>
      <c r="DO13" s="21" t="s">
        <v>1114</v>
      </c>
      <c r="DP13" s="21" t="s">
        <v>573</v>
      </c>
      <c r="DQ13" s="21" t="s">
        <v>1115</v>
      </c>
      <c r="DR13" s="21" t="s">
        <v>1116</v>
      </c>
      <c r="DS13" s="21" t="s">
        <v>1117</v>
      </c>
      <c r="DT13" s="21" t="s">
        <v>1118</v>
      </c>
      <c r="DU13" s="21" t="s">
        <v>1119</v>
      </c>
      <c r="DV13" s="21" t="s">
        <v>1121</v>
      </c>
      <c r="DW13" s="21" t="s">
        <v>1122</v>
      </c>
      <c r="DX13" s="21" t="s">
        <v>1327</v>
      </c>
      <c r="DY13" s="21" t="s">
        <v>1123</v>
      </c>
      <c r="DZ13" s="21" t="s">
        <v>1328</v>
      </c>
      <c r="EA13" s="21" t="s">
        <v>1124</v>
      </c>
      <c r="EB13" s="21" t="s">
        <v>577</v>
      </c>
      <c r="EC13" s="21" t="s">
        <v>578</v>
      </c>
      <c r="ED13" s="21" t="s">
        <v>1125</v>
      </c>
      <c r="EE13" s="21" t="s">
        <v>405</v>
      </c>
      <c r="EF13" s="21" t="s">
        <v>579</v>
      </c>
      <c r="EG13" s="21" t="s">
        <v>1126</v>
      </c>
      <c r="EH13" s="21" t="s">
        <v>580</v>
      </c>
      <c r="EI13" s="21" t="s">
        <v>581</v>
      </c>
      <c r="EJ13" s="21" t="s">
        <v>1127</v>
      </c>
      <c r="EK13" s="21" t="s">
        <v>1128</v>
      </c>
      <c r="EL13" s="21" t="s">
        <v>1129</v>
      </c>
      <c r="EM13" s="21" t="s">
        <v>1130</v>
      </c>
      <c r="EN13" s="21" t="s">
        <v>582</v>
      </c>
      <c r="EO13" s="21" t="s">
        <v>583</v>
      </c>
      <c r="EP13" s="21" t="s">
        <v>1132</v>
      </c>
      <c r="EQ13" s="21" t="s">
        <v>584</v>
      </c>
      <c r="ER13" s="21" t="s">
        <v>585</v>
      </c>
      <c r="ES13" s="21" t="s">
        <v>1133</v>
      </c>
      <c r="ET13" s="21" t="s">
        <v>1134</v>
      </c>
      <c r="EU13" s="21" t="s">
        <v>1135</v>
      </c>
      <c r="EV13" s="21" t="s">
        <v>1136</v>
      </c>
      <c r="EW13" s="21" t="s">
        <v>1138</v>
      </c>
      <c r="EX13" s="21" t="s">
        <v>1139</v>
      </c>
      <c r="EY13" s="21" t="s">
        <v>1140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1141</v>
      </c>
      <c r="FF13" s="21" t="s">
        <v>586</v>
      </c>
      <c r="FG13" s="21" t="s">
        <v>587</v>
      </c>
      <c r="FH13" s="21" t="s">
        <v>588</v>
      </c>
      <c r="FI13" s="21" t="s">
        <v>1143</v>
      </c>
      <c r="FJ13" s="21" t="s">
        <v>1144</v>
      </c>
      <c r="FK13" s="21" t="s">
        <v>1145</v>
      </c>
      <c r="FL13" s="21" t="s">
        <v>591</v>
      </c>
      <c r="FM13" s="21" t="s">
        <v>592</v>
      </c>
      <c r="FN13" s="21" t="s">
        <v>593</v>
      </c>
      <c r="FO13" s="21" t="s">
        <v>1147</v>
      </c>
      <c r="FP13" s="21" t="s">
        <v>1148</v>
      </c>
      <c r="FQ13" s="21" t="s">
        <v>1149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1150</v>
      </c>
      <c r="FZ13" s="21" t="s">
        <v>1151</v>
      </c>
      <c r="GA13" s="21" t="s">
        <v>621</v>
      </c>
      <c r="GB13" s="21" t="s">
        <v>622</v>
      </c>
      <c r="GC13" s="21" t="s">
        <v>623</v>
      </c>
      <c r="GD13" s="21" t="s">
        <v>1153</v>
      </c>
      <c r="GE13" s="21" t="s">
        <v>1154</v>
      </c>
      <c r="GF13" s="21" t="s">
        <v>1155</v>
      </c>
      <c r="GG13" s="21" t="s">
        <v>628</v>
      </c>
      <c r="GH13" s="21" t="s">
        <v>1156</v>
      </c>
      <c r="GI13" s="21" t="s">
        <v>1157</v>
      </c>
      <c r="GJ13" s="21" t="s">
        <v>1159</v>
      </c>
      <c r="GK13" s="21" t="s">
        <v>1160</v>
      </c>
      <c r="GL13" s="21" t="s">
        <v>1161</v>
      </c>
      <c r="GM13" s="21" t="s">
        <v>629</v>
      </c>
      <c r="GN13" s="21" t="s">
        <v>630</v>
      </c>
      <c r="GO13" s="21" t="s">
        <v>631</v>
      </c>
      <c r="GP13" s="21" t="s">
        <v>1163</v>
      </c>
      <c r="GQ13" s="21" t="s">
        <v>1164</v>
      </c>
      <c r="GR13" s="21" t="s">
        <v>1165</v>
      </c>
    </row>
    <row r="14" spans="1:200" ht="19.5" thickBot="1">
      <c r="A14" s="2">
        <v>1</v>
      </c>
      <c r="B14" s="35" t="s">
        <v>1384</v>
      </c>
      <c r="C14" s="5"/>
      <c r="D14" s="5"/>
      <c r="E14" s="5">
        <v>1</v>
      </c>
      <c r="F14" s="1"/>
      <c r="G14" s="1"/>
      <c r="H14" s="1">
        <v>1</v>
      </c>
      <c r="I14" s="1"/>
      <c r="J14" s="1"/>
      <c r="K14" s="1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36">
        <v>1</v>
      </c>
      <c r="AA14" s="36"/>
      <c r="AB14" s="36"/>
      <c r="AC14" s="13">
        <v>1</v>
      </c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37"/>
      <c r="BX14" s="36"/>
      <c r="BY14" s="36">
        <v>1</v>
      </c>
      <c r="BZ14" s="36"/>
      <c r="CA14" s="36"/>
      <c r="CB14" s="36">
        <v>1</v>
      </c>
      <c r="CC14" s="36"/>
      <c r="CD14" s="36"/>
      <c r="CE14" s="36">
        <v>1</v>
      </c>
      <c r="CF14" s="36"/>
      <c r="CG14" s="36"/>
      <c r="CH14" s="36">
        <v>1</v>
      </c>
      <c r="CI14" s="36"/>
      <c r="CJ14" s="36"/>
      <c r="CK14" s="36">
        <v>1</v>
      </c>
      <c r="CL14" s="36"/>
      <c r="CM14" s="36"/>
      <c r="CN14" s="36">
        <v>1</v>
      </c>
      <c r="CO14" s="36"/>
      <c r="CP14" s="36"/>
      <c r="CQ14" s="36">
        <v>1</v>
      </c>
      <c r="CR14" s="36"/>
      <c r="CS14" s="36"/>
      <c r="CT14" s="36">
        <v>1</v>
      </c>
      <c r="CU14" s="36"/>
      <c r="CV14" s="36"/>
      <c r="CW14" s="36">
        <v>1</v>
      </c>
      <c r="CX14" s="36"/>
      <c r="CY14" s="36"/>
      <c r="CZ14" s="36">
        <v>1</v>
      </c>
      <c r="DA14" s="36"/>
      <c r="DB14" s="36"/>
      <c r="DC14" s="36">
        <v>1</v>
      </c>
      <c r="DD14" s="36"/>
      <c r="DE14" s="36"/>
      <c r="DF14" s="36">
        <v>1</v>
      </c>
      <c r="DG14" s="36"/>
      <c r="DH14" s="36"/>
      <c r="DI14" s="36">
        <v>1</v>
      </c>
      <c r="DJ14" s="36"/>
      <c r="DK14" s="36"/>
      <c r="DL14" s="36">
        <v>1</v>
      </c>
      <c r="DM14" s="36"/>
      <c r="DN14" s="36"/>
      <c r="DO14" s="36">
        <v>1</v>
      </c>
      <c r="DP14" s="36"/>
      <c r="DQ14" s="36"/>
      <c r="DR14" s="36">
        <v>1</v>
      </c>
      <c r="DS14" s="36"/>
      <c r="DT14" s="36"/>
      <c r="DU14" s="36">
        <v>1</v>
      </c>
      <c r="DV14" s="36"/>
      <c r="DW14" s="36"/>
      <c r="DX14" s="36">
        <v>1</v>
      </c>
      <c r="DY14" s="36"/>
      <c r="DZ14" s="36"/>
      <c r="EA14" s="36">
        <v>1</v>
      </c>
      <c r="EB14" s="36"/>
      <c r="EC14" s="36"/>
      <c r="ED14" s="36">
        <v>1</v>
      </c>
      <c r="EE14" s="36"/>
      <c r="EF14" s="36"/>
      <c r="EG14" s="36">
        <v>1</v>
      </c>
      <c r="EH14" s="36"/>
      <c r="EI14" s="36"/>
      <c r="EJ14" s="36">
        <v>1</v>
      </c>
      <c r="EK14" s="36"/>
      <c r="EL14" s="36"/>
      <c r="EM14" s="36">
        <v>1</v>
      </c>
      <c r="EN14" s="36"/>
      <c r="EO14" s="36"/>
      <c r="EP14" s="36">
        <v>1</v>
      </c>
      <c r="EQ14" s="36"/>
      <c r="ER14" s="36"/>
      <c r="ES14" s="36">
        <v>1</v>
      </c>
      <c r="ET14" s="36"/>
      <c r="EU14" s="36">
        <v>1</v>
      </c>
      <c r="EV14" s="36"/>
      <c r="EW14" s="36"/>
      <c r="EX14" s="36"/>
      <c r="EY14" s="36">
        <v>1</v>
      </c>
      <c r="EZ14" s="36"/>
      <c r="FA14" s="36"/>
      <c r="FB14" s="36">
        <v>1</v>
      </c>
      <c r="FC14" s="36"/>
      <c r="FD14" s="36"/>
      <c r="FE14" s="36">
        <v>1</v>
      </c>
      <c r="FF14" s="36"/>
      <c r="FG14" s="36"/>
      <c r="FH14" s="36">
        <v>1</v>
      </c>
      <c r="FI14" s="36"/>
      <c r="FJ14" s="36"/>
      <c r="FK14" s="36">
        <v>1</v>
      </c>
      <c r="FL14" s="36"/>
      <c r="FM14" s="36"/>
      <c r="FN14" s="36">
        <v>1</v>
      </c>
      <c r="FO14" s="36"/>
      <c r="FP14" s="36"/>
      <c r="FQ14" s="36">
        <v>1</v>
      </c>
      <c r="FR14" s="36"/>
      <c r="FS14" s="36"/>
      <c r="FT14" s="36">
        <v>1</v>
      </c>
      <c r="FU14" s="36"/>
      <c r="FV14" s="36"/>
      <c r="FW14" s="36">
        <v>1</v>
      </c>
      <c r="FX14" s="36"/>
      <c r="FY14" s="36"/>
      <c r="FZ14" s="36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</row>
    <row r="15" spans="1:200" ht="19.5" thickBot="1">
      <c r="A15" s="2">
        <v>2</v>
      </c>
      <c r="B15" s="35" t="s">
        <v>1385</v>
      </c>
      <c r="C15" s="31"/>
      <c r="D15" s="31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4"/>
      <c r="AA15" s="4"/>
      <c r="AB15" s="4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38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9.5" thickBot="1">
      <c r="A16" s="2">
        <v>3</v>
      </c>
      <c r="B16" s="35" t="s">
        <v>1386</v>
      </c>
      <c r="C16" s="31"/>
      <c r="D16" s="31"/>
      <c r="E16" s="3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>
        <v>1</v>
      </c>
      <c r="T16" s="1"/>
      <c r="U16" s="1"/>
      <c r="V16" s="1"/>
      <c r="W16" s="1">
        <v>1</v>
      </c>
      <c r="X16" s="1"/>
      <c r="Y16" s="1"/>
      <c r="Z16" s="4">
        <v>1</v>
      </c>
      <c r="AA16" s="4"/>
      <c r="AB16" s="4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>
        <v>1</v>
      </c>
      <c r="AL16" s="1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38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</row>
    <row r="17" spans="1:200" ht="19.5" thickBot="1">
      <c r="A17" s="2">
        <v>4</v>
      </c>
      <c r="B17" s="35" t="s">
        <v>1387</v>
      </c>
      <c r="C17" s="31"/>
      <c r="D17" s="31">
        <v>1</v>
      </c>
      <c r="E17" s="31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1"/>
      <c r="V17" s="1"/>
      <c r="W17" s="1">
        <v>1</v>
      </c>
      <c r="X17" s="1"/>
      <c r="Y17" s="1"/>
      <c r="Z17" s="4">
        <v>1</v>
      </c>
      <c r="AA17" s="4"/>
      <c r="AB17" s="4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38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</row>
    <row r="18" spans="1:200" ht="19.5" thickBot="1">
      <c r="A18" s="2">
        <v>5</v>
      </c>
      <c r="B18" s="35" t="s">
        <v>1388</v>
      </c>
      <c r="C18" s="31"/>
      <c r="D18" s="31">
        <v>1</v>
      </c>
      <c r="E18" s="3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38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9.5" thickBot="1">
      <c r="A19" s="2">
        <v>6</v>
      </c>
      <c r="B19" s="35" t="s">
        <v>1389</v>
      </c>
      <c r="C19" s="31"/>
      <c r="D19" s="31"/>
      <c r="E19" s="3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/>
      <c r="W19" s="1">
        <v>1</v>
      </c>
      <c r="X19" s="1"/>
      <c r="Y19" s="1"/>
      <c r="Z19" s="4">
        <v>1</v>
      </c>
      <c r="AA19" s="4"/>
      <c r="AB19" s="4"/>
      <c r="AC19" s="1">
        <v>1</v>
      </c>
      <c r="AD19" s="1"/>
      <c r="AE19" s="1"/>
      <c r="AF19" s="1">
        <v>1</v>
      </c>
      <c r="AG19" s="1"/>
      <c r="AH19" s="1">
        <v>1</v>
      </c>
      <c r="AI19" s="1"/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38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9.5" thickBot="1">
      <c r="A20" s="2">
        <v>7</v>
      </c>
      <c r="B20" s="35" t="s">
        <v>1408</v>
      </c>
      <c r="C20" s="40"/>
      <c r="D20" s="40">
        <v>1</v>
      </c>
      <c r="E20" s="40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4"/>
      <c r="AA20" s="4"/>
      <c r="AB20" s="4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38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ht="19.5" thickBot="1">
      <c r="A21" s="2">
        <v>8</v>
      </c>
      <c r="B21" s="35" t="s">
        <v>1390</v>
      </c>
      <c r="C21" s="31"/>
      <c r="D21" s="31">
        <v>1</v>
      </c>
      <c r="E21" s="31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/>
      <c r="W21" s="1">
        <v>1</v>
      </c>
      <c r="X21" s="1"/>
      <c r="Y21" s="1"/>
      <c r="Z21" s="4">
        <v>1</v>
      </c>
      <c r="AA21" s="4"/>
      <c r="AB21" s="4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38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</row>
    <row r="22" spans="1:200">
      <c r="A22" s="48" t="s">
        <v>278</v>
      </c>
      <c r="B22" s="49"/>
      <c r="C22" s="3">
        <f t="shared" ref="C22:AH22" si="0">SUM(C14:C21)</f>
        <v>0</v>
      </c>
      <c r="D22" s="3">
        <f t="shared" si="0"/>
        <v>5</v>
      </c>
      <c r="E22" s="3">
        <f t="shared" si="0"/>
        <v>3</v>
      </c>
      <c r="F22" s="3">
        <f t="shared" si="0"/>
        <v>0</v>
      </c>
      <c r="G22" s="3">
        <f t="shared" si="0"/>
        <v>4</v>
      </c>
      <c r="H22" s="3">
        <f t="shared" si="0"/>
        <v>4</v>
      </c>
      <c r="I22" s="3">
        <f t="shared" si="0"/>
        <v>0</v>
      </c>
      <c r="J22" s="3">
        <f t="shared" si="0"/>
        <v>4</v>
      </c>
      <c r="K22" s="3">
        <f t="shared" si="0"/>
        <v>4</v>
      </c>
      <c r="L22" s="3">
        <f t="shared" si="0"/>
        <v>0</v>
      </c>
      <c r="M22" s="3">
        <f t="shared" si="0"/>
        <v>6</v>
      </c>
      <c r="N22" s="3">
        <f t="shared" si="0"/>
        <v>2</v>
      </c>
      <c r="O22" s="3">
        <f t="shared" si="0"/>
        <v>0</v>
      </c>
      <c r="P22" s="3">
        <f t="shared" si="0"/>
        <v>5</v>
      </c>
      <c r="Q22" s="3">
        <f t="shared" si="0"/>
        <v>3</v>
      </c>
      <c r="R22" s="3">
        <f t="shared" si="0"/>
        <v>3</v>
      </c>
      <c r="S22" s="3">
        <f t="shared" si="0"/>
        <v>5</v>
      </c>
      <c r="T22" s="3">
        <f t="shared" si="0"/>
        <v>0</v>
      </c>
      <c r="U22" s="3">
        <f t="shared" si="0"/>
        <v>0</v>
      </c>
      <c r="V22" s="3">
        <f t="shared" si="0"/>
        <v>3</v>
      </c>
      <c r="W22" s="3">
        <f t="shared" si="0"/>
        <v>5</v>
      </c>
      <c r="X22" s="3">
        <f t="shared" si="0"/>
        <v>0</v>
      </c>
      <c r="Y22" s="3">
        <f t="shared" si="0"/>
        <v>3</v>
      </c>
      <c r="Z22" s="3">
        <f t="shared" si="0"/>
        <v>5</v>
      </c>
      <c r="AA22" s="3">
        <f t="shared" si="0"/>
        <v>0</v>
      </c>
      <c r="AB22" s="3">
        <f t="shared" si="0"/>
        <v>4</v>
      </c>
      <c r="AC22" s="3">
        <f t="shared" si="0"/>
        <v>4</v>
      </c>
      <c r="AD22" s="3">
        <f t="shared" si="0"/>
        <v>0</v>
      </c>
      <c r="AE22" s="3">
        <f t="shared" si="0"/>
        <v>4</v>
      </c>
      <c r="AF22" s="3">
        <f t="shared" si="0"/>
        <v>4</v>
      </c>
      <c r="AG22" s="3">
        <f t="shared" si="0"/>
        <v>0</v>
      </c>
      <c r="AH22" s="3">
        <f t="shared" si="0"/>
        <v>5</v>
      </c>
      <c r="AI22" s="3">
        <f t="shared" ref="AI22:BN22" si="1">SUM(AI14:AI21)</f>
        <v>3</v>
      </c>
      <c r="AJ22" s="3">
        <f t="shared" si="1"/>
        <v>0</v>
      </c>
      <c r="AK22" s="3">
        <f t="shared" si="1"/>
        <v>5</v>
      </c>
      <c r="AL22" s="3">
        <f t="shared" si="1"/>
        <v>3</v>
      </c>
      <c r="AM22" s="3">
        <f t="shared" si="1"/>
        <v>0</v>
      </c>
      <c r="AN22" s="3">
        <f t="shared" si="1"/>
        <v>5</v>
      </c>
      <c r="AO22" s="3">
        <f t="shared" si="1"/>
        <v>3</v>
      </c>
      <c r="AP22" s="3">
        <f t="shared" si="1"/>
        <v>0</v>
      </c>
      <c r="AQ22" s="3">
        <f t="shared" si="1"/>
        <v>3</v>
      </c>
      <c r="AR22" s="3">
        <f t="shared" si="1"/>
        <v>5</v>
      </c>
      <c r="AS22" s="3">
        <f t="shared" si="1"/>
        <v>0</v>
      </c>
      <c r="AT22" s="3">
        <f t="shared" si="1"/>
        <v>3</v>
      </c>
      <c r="AU22" s="3">
        <f t="shared" si="1"/>
        <v>5</v>
      </c>
      <c r="AV22" s="3">
        <f t="shared" si="1"/>
        <v>0</v>
      </c>
      <c r="AW22" s="3">
        <f t="shared" si="1"/>
        <v>1</v>
      </c>
      <c r="AX22" s="3">
        <f t="shared" si="1"/>
        <v>7</v>
      </c>
      <c r="AY22" s="3">
        <f t="shared" si="1"/>
        <v>0</v>
      </c>
      <c r="AZ22" s="3">
        <f t="shared" si="1"/>
        <v>3</v>
      </c>
      <c r="BA22" s="3">
        <f t="shared" si="1"/>
        <v>5</v>
      </c>
      <c r="BB22" s="3">
        <f t="shared" si="1"/>
        <v>0</v>
      </c>
      <c r="BC22" s="3">
        <f t="shared" si="1"/>
        <v>5</v>
      </c>
      <c r="BD22" s="3">
        <f t="shared" si="1"/>
        <v>3</v>
      </c>
      <c r="BE22" s="3">
        <f t="shared" si="1"/>
        <v>0</v>
      </c>
      <c r="BF22" s="3">
        <f t="shared" si="1"/>
        <v>5</v>
      </c>
      <c r="BG22" s="3">
        <f t="shared" si="1"/>
        <v>3</v>
      </c>
      <c r="BH22" s="3">
        <f t="shared" si="1"/>
        <v>0</v>
      </c>
      <c r="BI22" s="3">
        <f t="shared" si="1"/>
        <v>4</v>
      </c>
      <c r="BJ22" s="3">
        <f t="shared" si="1"/>
        <v>4</v>
      </c>
      <c r="BK22" s="3">
        <f t="shared" si="1"/>
        <v>0</v>
      </c>
      <c r="BL22" s="3">
        <f t="shared" si="1"/>
        <v>3</v>
      </c>
      <c r="BM22" s="3">
        <f t="shared" si="1"/>
        <v>5</v>
      </c>
      <c r="BN22" s="3">
        <f t="shared" si="1"/>
        <v>0</v>
      </c>
      <c r="BO22" s="3">
        <f t="shared" ref="BO22:CT22" si="2">SUM(BO14:BO21)</f>
        <v>0</v>
      </c>
      <c r="BP22" s="3">
        <f t="shared" si="2"/>
        <v>8</v>
      </c>
      <c r="BQ22" s="3">
        <f t="shared" si="2"/>
        <v>0</v>
      </c>
      <c r="BR22" s="3">
        <f t="shared" si="2"/>
        <v>5</v>
      </c>
      <c r="BS22" s="3">
        <f t="shared" si="2"/>
        <v>3</v>
      </c>
      <c r="BT22" s="3">
        <f t="shared" si="2"/>
        <v>0</v>
      </c>
      <c r="BU22" s="3">
        <f t="shared" si="2"/>
        <v>6</v>
      </c>
      <c r="BV22" s="3">
        <f t="shared" si="2"/>
        <v>2</v>
      </c>
      <c r="BW22" s="3">
        <f t="shared" si="2"/>
        <v>0</v>
      </c>
      <c r="BX22" s="3">
        <f t="shared" si="2"/>
        <v>5</v>
      </c>
      <c r="BY22" s="3">
        <f t="shared" si="2"/>
        <v>3</v>
      </c>
      <c r="BZ22" s="3">
        <f t="shared" si="2"/>
        <v>0</v>
      </c>
      <c r="CA22" s="3">
        <f t="shared" si="2"/>
        <v>3</v>
      </c>
      <c r="CB22" s="3">
        <f t="shared" si="2"/>
        <v>5</v>
      </c>
      <c r="CC22" s="3">
        <f t="shared" si="2"/>
        <v>0</v>
      </c>
      <c r="CD22" s="3">
        <f t="shared" si="2"/>
        <v>3</v>
      </c>
      <c r="CE22" s="3">
        <f t="shared" si="2"/>
        <v>5</v>
      </c>
      <c r="CF22" s="3">
        <f t="shared" si="2"/>
        <v>0</v>
      </c>
      <c r="CG22" s="3">
        <f t="shared" si="2"/>
        <v>5</v>
      </c>
      <c r="CH22" s="3">
        <f t="shared" si="2"/>
        <v>3</v>
      </c>
      <c r="CI22" s="3">
        <f t="shared" si="2"/>
        <v>0</v>
      </c>
      <c r="CJ22" s="3">
        <f t="shared" si="2"/>
        <v>4</v>
      </c>
      <c r="CK22" s="3">
        <f t="shared" si="2"/>
        <v>4</v>
      </c>
      <c r="CL22" s="3">
        <f t="shared" si="2"/>
        <v>0</v>
      </c>
      <c r="CM22" s="3">
        <f t="shared" si="2"/>
        <v>4</v>
      </c>
      <c r="CN22" s="3">
        <f t="shared" si="2"/>
        <v>4</v>
      </c>
      <c r="CO22" s="3">
        <f t="shared" si="2"/>
        <v>0</v>
      </c>
      <c r="CP22" s="3">
        <f t="shared" si="2"/>
        <v>5</v>
      </c>
      <c r="CQ22" s="3">
        <f t="shared" si="2"/>
        <v>3</v>
      </c>
      <c r="CR22" s="3">
        <f t="shared" si="2"/>
        <v>0</v>
      </c>
      <c r="CS22" s="3">
        <f t="shared" si="2"/>
        <v>3</v>
      </c>
      <c r="CT22" s="3">
        <f t="shared" si="2"/>
        <v>5</v>
      </c>
      <c r="CU22" s="3">
        <f t="shared" ref="CU22:DZ22" si="3">SUM(CU14:CU21)</f>
        <v>0</v>
      </c>
      <c r="CV22" s="3">
        <f t="shared" si="3"/>
        <v>4</v>
      </c>
      <c r="CW22" s="3">
        <f t="shared" si="3"/>
        <v>4</v>
      </c>
      <c r="CX22" s="3">
        <f t="shared" si="3"/>
        <v>0</v>
      </c>
      <c r="CY22" s="3">
        <f t="shared" si="3"/>
        <v>5</v>
      </c>
      <c r="CZ22" s="3">
        <f t="shared" si="3"/>
        <v>3</v>
      </c>
      <c r="DA22" s="3">
        <f t="shared" si="3"/>
        <v>0</v>
      </c>
      <c r="DB22" s="3">
        <f t="shared" si="3"/>
        <v>5</v>
      </c>
      <c r="DC22" s="3">
        <f t="shared" si="3"/>
        <v>3</v>
      </c>
      <c r="DD22" s="3">
        <f t="shared" si="3"/>
        <v>0</v>
      </c>
      <c r="DE22" s="3">
        <f t="shared" si="3"/>
        <v>3</v>
      </c>
      <c r="DF22" s="3">
        <f t="shared" si="3"/>
        <v>5</v>
      </c>
      <c r="DG22" s="3">
        <f t="shared" si="3"/>
        <v>0</v>
      </c>
      <c r="DH22" s="3">
        <f t="shared" si="3"/>
        <v>3</v>
      </c>
      <c r="DI22" s="3">
        <f t="shared" si="3"/>
        <v>5</v>
      </c>
      <c r="DJ22" s="3">
        <f t="shared" si="3"/>
        <v>0</v>
      </c>
      <c r="DK22" s="3">
        <f t="shared" si="3"/>
        <v>5</v>
      </c>
      <c r="DL22" s="3">
        <f t="shared" si="3"/>
        <v>3</v>
      </c>
      <c r="DM22" s="3">
        <f t="shared" si="3"/>
        <v>0</v>
      </c>
      <c r="DN22" s="3">
        <f t="shared" si="3"/>
        <v>4</v>
      </c>
      <c r="DO22" s="3">
        <f t="shared" si="3"/>
        <v>4</v>
      </c>
      <c r="DP22" s="3">
        <f t="shared" si="3"/>
        <v>0</v>
      </c>
      <c r="DQ22" s="3">
        <f t="shared" si="3"/>
        <v>3</v>
      </c>
      <c r="DR22" s="3">
        <f t="shared" si="3"/>
        <v>5</v>
      </c>
      <c r="DS22" s="3">
        <f t="shared" si="3"/>
        <v>0</v>
      </c>
      <c r="DT22" s="3">
        <f t="shared" si="3"/>
        <v>4</v>
      </c>
      <c r="DU22" s="3">
        <f t="shared" si="3"/>
        <v>4</v>
      </c>
      <c r="DV22" s="3">
        <f t="shared" si="3"/>
        <v>0</v>
      </c>
      <c r="DW22" s="3">
        <f t="shared" si="3"/>
        <v>4</v>
      </c>
      <c r="DX22" s="3">
        <f t="shared" si="3"/>
        <v>4</v>
      </c>
      <c r="DY22" s="3">
        <f t="shared" si="3"/>
        <v>0</v>
      </c>
      <c r="DZ22" s="3">
        <f t="shared" si="3"/>
        <v>4</v>
      </c>
      <c r="EA22" s="3">
        <f t="shared" ref="EA22:FF22" si="4">SUM(EA14:EA21)</f>
        <v>4</v>
      </c>
      <c r="EB22" s="3">
        <f t="shared" si="4"/>
        <v>0</v>
      </c>
      <c r="EC22" s="3">
        <f t="shared" si="4"/>
        <v>3</v>
      </c>
      <c r="ED22" s="3">
        <f t="shared" si="4"/>
        <v>5</v>
      </c>
      <c r="EE22" s="3">
        <f t="shared" si="4"/>
        <v>0</v>
      </c>
      <c r="EF22" s="3">
        <f t="shared" si="4"/>
        <v>3</v>
      </c>
      <c r="EG22" s="3">
        <f t="shared" si="4"/>
        <v>5</v>
      </c>
      <c r="EH22" s="3">
        <f t="shared" si="4"/>
        <v>0</v>
      </c>
      <c r="EI22" s="3">
        <f t="shared" si="4"/>
        <v>3</v>
      </c>
      <c r="EJ22" s="3">
        <f t="shared" si="4"/>
        <v>5</v>
      </c>
      <c r="EK22" s="3">
        <f t="shared" si="4"/>
        <v>0</v>
      </c>
      <c r="EL22" s="3">
        <f t="shared" si="4"/>
        <v>3</v>
      </c>
      <c r="EM22" s="3">
        <f t="shared" si="4"/>
        <v>5</v>
      </c>
      <c r="EN22" s="3">
        <f t="shared" si="4"/>
        <v>0</v>
      </c>
      <c r="EO22" s="3">
        <f t="shared" si="4"/>
        <v>5</v>
      </c>
      <c r="EP22" s="3">
        <f t="shared" si="4"/>
        <v>3</v>
      </c>
      <c r="EQ22" s="3">
        <f t="shared" si="4"/>
        <v>0</v>
      </c>
      <c r="ER22" s="3">
        <f t="shared" si="4"/>
        <v>4</v>
      </c>
      <c r="ES22" s="3">
        <f t="shared" si="4"/>
        <v>4</v>
      </c>
      <c r="ET22" s="3">
        <f t="shared" si="4"/>
        <v>0</v>
      </c>
      <c r="EU22" s="3">
        <f t="shared" si="4"/>
        <v>8</v>
      </c>
      <c r="EV22" s="3">
        <f t="shared" si="4"/>
        <v>0</v>
      </c>
      <c r="EW22" s="3">
        <f t="shared" si="4"/>
        <v>0</v>
      </c>
      <c r="EX22" s="3">
        <f t="shared" si="4"/>
        <v>3</v>
      </c>
      <c r="EY22" s="3">
        <f t="shared" si="4"/>
        <v>5</v>
      </c>
      <c r="EZ22" s="3">
        <f t="shared" si="4"/>
        <v>0</v>
      </c>
      <c r="FA22" s="3">
        <f t="shared" si="4"/>
        <v>3</v>
      </c>
      <c r="FB22" s="3">
        <f t="shared" si="4"/>
        <v>5</v>
      </c>
      <c r="FC22" s="3">
        <f t="shared" si="4"/>
        <v>0</v>
      </c>
      <c r="FD22" s="3">
        <f t="shared" si="4"/>
        <v>5</v>
      </c>
      <c r="FE22" s="3">
        <f t="shared" si="4"/>
        <v>3</v>
      </c>
      <c r="FF22" s="3">
        <f t="shared" si="4"/>
        <v>0</v>
      </c>
      <c r="FG22" s="3">
        <f t="shared" ref="FG22:GL22" si="5">SUM(FG14:FG21)</f>
        <v>4</v>
      </c>
      <c r="FH22" s="3">
        <f t="shared" si="5"/>
        <v>4</v>
      </c>
      <c r="FI22" s="3">
        <f t="shared" si="5"/>
        <v>0</v>
      </c>
      <c r="FJ22" s="3">
        <f t="shared" si="5"/>
        <v>3</v>
      </c>
      <c r="FK22" s="3">
        <f t="shared" si="5"/>
        <v>5</v>
      </c>
      <c r="FL22" s="3">
        <f t="shared" si="5"/>
        <v>0</v>
      </c>
      <c r="FM22" s="3">
        <f t="shared" si="5"/>
        <v>3</v>
      </c>
      <c r="FN22" s="3">
        <f t="shared" si="5"/>
        <v>5</v>
      </c>
      <c r="FO22" s="3">
        <f t="shared" si="5"/>
        <v>0</v>
      </c>
      <c r="FP22" s="3">
        <f t="shared" si="5"/>
        <v>3</v>
      </c>
      <c r="FQ22" s="3">
        <f t="shared" si="5"/>
        <v>5</v>
      </c>
      <c r="FR22" s="3">
        <f t="shared" si="5"/>
        <v>0</v>
      </c>
      <c r="FS22" s="3">
        <f t="shared" si="5"/>
        <v>3</v>
      </c>
      <c r="FT22" s="3">
        <f t="shared" si="5"/>
        <v>5</v>
      </c>
      <c r="FU22" s="3">
        <f t="shared" si="5"/>
        <v>0</v>
      </c>
      <c r="FV22" s="3">
        <f t="shared" si="5"/>
        <v>3</v>
      </c>
      <c r="FW22" s="3">
        <f t="shared" si="5"/>
        <v>5</v>
      </c>
      <c r="FX22" s="3">
        <f t="shared" si="5"/>
        <v>0</v>
      </c>
      <c r="FY22" s="3">
        <f t="shared" si="5"/>
        <v>3</v>
      </c>
      <c r="FZ22" s="3">
        <f t="shared" si="5"/>
        <v>5</v>
      </c>
      <c r="GA22" s="3">
        <f t="shared" si="5"/>
        <v>0</v>
      </c>
      <c r="GB22" s="3">
        <f t="shared" si="5"/>
        <v>3</v>
      </c>
      <c r="GC22" s="3">
        <f t="shared" si="5"/>
        <v>5</v>
      </c>
      <c r="GD22" s="3">
        <f t="shared" si="5"/>
        <v>0</v>
      </c>
      <c r="GE22" s="3">
        <f t="shared" si="5"/>
        <v>4</v>
      </c>
      <c r="GF22" s="3">
        <f t="shared" si="5"/>
        <v>4</v>
      </c>
      <c r="GG22" s="3">
        <f t="shared" si="5"/>
        <v>0</v>
      </c>
      <c r="GH22" s="3">
        <f t="shared" si="5"/>
        <v>4</v>
      </c>
      <c r="GI22" s="3">
        <f t="shared" si="5"/>
        <v>4</v>
      </c>
      <c r="GJ22" s="3">
        <f t="shared" si="5"/>
        <v>0</v>
      </c>
      <c r="GK22" s="3">
        <f t="shared" si="5"/>
        <v>3</v>
      </c>
      <c r="GL22" s="3">
        <f t="shared" si="5"/>
        <v>5</v>
      </c>
      <c r="GM22" s="3">
        <f t="shared" ref="GM22:GR22" si="6">SUM(GM14:GM21)</f>
        <v>0</v>
      </c>
      <c r="GN22" s="3">
        <f t="shared" si="6"/>
        <v>5</v>
      </c>
      <c r="GO22" s="3">
        <f t="shared" si="6"/>
        <v>3</v>
      </c>
      <c r="GP22" s="3">
        <f t="shared" si="6"/>
        <v>0</v>
      </c>
      <c r="GQ22" s="3">
        <f t="shared" si="6"/>
        <v>3</v>
      </c>
      <c r="GR22" s="3">
        <f t="shared" si="6"/>
        <v>5</v>
      </c>
    </row>
    <row r="23" spans="1:200" ht="37.5" customHeight="1">
      <c r="A23" s="50" t="s">
        <v>840</v>
      </c>
      <c r="B23" s="51"/>
      <c r="C23" s="10">
        <f>C22/8%</f>
        <v>0</v>
      </c>
      <c r="D23" s="10">
        <f t="shared" ref="D23:BO23" si="7">D22/8%</f>
        <v>62.5</v>
      </c>
      <c r="E23" s="10">
        <f t="shared" si="7"/>
        <v>37.5</v>
      </c>
      <c r="F23" s="10">
        <f t="shared" si="7"/>
        <v>0</v>
      </c>
      <c r="G23" s="10">
        <f t="shared" si="7"/>
        <v>50</v>
      </c>
      <c r="H23" s="10">
        <f t="shared" si="7"/>
        <v>50</v>
      </c>
      <c r="I23" s="10">
        <f t="shared" si="7"/>
        <v>0</v>
      </c>
      <c r="J23" s="10">
        <f t="shared" si="7"/>
        <v>50</v>
      </c>
      <c r="K23" s="10">
        <f t="shared" si="7"/>
        <v>50</v>
      </c>
      <c r="L23" s="10">
        <f t="shared" si="7"/>
        <v>0</v>
      </c>
      <c r="M23" s="10">
        <f t="shared" si="7"/>
        <v>75</v>
      </c>
      <c r="N23" s="10">
        <f t="shared" si="7"/>
        <v>25</v>
      </c>
      <c r="O23" s="10">
        <f t="shared" si="7"/>
        <v>0</v>
      </c>
      <c r="P23" s="10">
        <f t="shared" si="7"/>
        <v>62.5</v>
      </c>
      <c r="Q23" s="10">
        <f t="shared" si="7"/>
        <v>37.5</v>
      </c>
      <c r="R23" s="10">
        <f t="shared" si="7"/>
        <v>37.5</v>
      </c>
      <c r="S23" s="10">
        <f t="shared" si="7"/>
        <v>62.5</v>
      </c>
      <c r="T23" s="10">
        <f t="shared" si="7"/>
        <v>0</v>
      </c>
      <c r="U23" s="10">
        <f t="shared" si="7"/>
        <v>0</v>
      </c>
      <c r="V23" s="10">
        <f t="shared" si="7"/>
        <v>37.5</v>
      </c>
      <c r="W23" s="10">
        <f t="shared" si="7"/>
        <v>62.5</v>
      </c>
      <c r="X23" s="10">
        <f t="shared" si="7"/>
        <v>0</v>
      </c>
      <c r="Y23" s="10">
        <f t="shared" si="7"/>
        <v>37.5</v>
      </c>
      <c r="Z23" s="10">
        <f t="shared" si="7"/>
        <v>62.5</v>
      </c>
      <c r="AA23" s="10">
        <f t="shared" si="7"/>
        <v>0</v>
      </c>
      <c r="AB23" s="10">
        <f t="shared" si="7"/>
        <v>50</v>
      </c>
      <c r="AC23" s="10">
        <f t="shared" si="7"/>
        <v>50</v>
      </c>
      <c r="AD23" s="10">
        <f t="shared" si="7"/>
        <v>0</v>
      </c>
      <c r="AE23" s="10">
        <f t="shared" si="7"/>
        <v>50</v>
      </c>
      <c r="AF23" s="10">
        <f t="shared" si="7"/>
        <v>50</v>
      </c>
      <c r="AG23" s="10">
        <f t="shared" si="7"/>
        <v>0</v>
      </c>
      <c r="AH23" s="10">
        <f t="shared" si="7"/>
        <v>62.5</v>
      </c>
      <c r="AI23" s="10">
        <f t="shared" si="7"/>
        <v>37.5</v>
      </c>
      <c r="AJ23" s="10">
        <f t="shared" si="7"/>
        <v>0</v>
      </c>
      <c r="AK23" s="10">
        <f t="shared" si="7"/>
        <v>62.5</v>
      </c>
      <c r="AL23" s="10">
        <f t="shared" si="7"/>
        <v>37.5</v>
      </c>
      <c r="AM23" s="10">
        <f t="shared" si="7"/>
        <v>0</v>
      </c>
      <c r="AN23" s="10">
        <f t="shared" si="7"/>
        <v>62.5</v>
      </c>
      <c r="AO23" s="10">
        <f t="shared" si="7"/>
        <v>37.5</v>
      </c>
      <c r="AP23" s="10">
        <f t="shared" si="7"/>
        <v>0</v>
      </c>
      <c r="AQ23" s="10">
        <f t="shared" si="7"/>
        <v>37.5</v>
      </c>
      <c r="AR23" s="10">
        <f t="shared" si="7"/>
        <v>62.5</v>
      </c>
      <c r="AS23" s="10">
        <f t="shared" si="7"/>
        <v>0</v>
      </c>
      <c r="AT23" s="10">
        <f t="shared" si="7"/>
        <v>37.5</v>
      </c>
      <c r="AU23" s="10">
        <f t="shared" si="7"/>
        <v>62.5</v>
      </c>
      <c r="AV23" s="10">
        <f t="shared" si="7"/>
        <v>0</v>
      </c>
      <c r="AW23" s="10">
        <f t="shared" si="7"/>
        <v>12.5</v>
      </c>
      <c r="AX23" s="10">
        <f t="shared" si="7"/>
        <v>87.5</v>
      </c>
      <c r="AY23" s="10">
        <f t="shared" si="7"/>
        <v>0</v>
      </c>
      <c r="AZ23" s="10">
        <f t="shared" si="7"/>
        <v>37.5</v>
      </c>
      <c r="BA23" s="10">
        <f t="shared" si="7"/>
        <v>62.5</v>
      </c>
      <c r="BB23" s="10">
        <f t="shared" si="7"/>
        <v>0</v>
      </c>
      <c r="BC23" s="10">
        <f t="shared" si="7"/>
        <v>62.5</v>
      </c>
      <c r="BD23" s="10">
        <f t="shared" si="7"/>
        <v>37.5</v>
      </c>
      <c r="BE23" s="10">
        <f t="shared" si="7"/>
        <v>0</v>
      </c>
      <c r="BF23" s="10">
        <f t="shared" si="7"/>
        <v>62.5</v>
      </c>
      <c r="BG23" s="10">
        <f t="shared" si="7"/>
        <v>37.5</v>
      </c>
      <c r="BH23" s="10">
        <f t="shared" si="7"/>
        <v>0</v>
      </c>
      <c r="BI23" s="10">
        <f t="shared" si="7"/>
        <v>50</v>
      </c>
      <c r="BJ23" s="10">
        <f t="shared" si="7"/>
        <v>50</v>
      </c>
      <c r="BK23" s="10">
        <f t="shared" si="7"/>
        <v>0</v>
      </c>
      <c r="BL23" s="10">
        <f t="shared" si="7"/>
        <v>37.5</v>
      </c>
      <c r="BM23" s="10">
        <f t="shared" si="7"/>
        <v>62.5</v>
      </c>
      <c r="BN23" s="10">
        <f t="shared" si="7"/>
        <v>0</v>
      </c>
      <c r="BO23" s="10">
        <f t="shared" si="7"/>
        <v>0</v>
      </c>
      <c r="BP23" s="10">
        <f t="shared" ref="BP23:EA23" si="8">BP22/8%</f>
        <v>100</v>
      </c>
      <c r="BQ23" s="10">
        <f t="shared" si="8"/>
        <v>0</v>
      </c>
      <c r="BR23" s="10">
        <f t="shared" si="8"/>
        <v>62.5</v>
      </c>
      <c r="BS23" s="10">
        <f t="shared" si="8"/>
        <v>37.5</v>
      </c>
      <c r="BT23" s="10">
        <f t="shared" si="8"/>
        <v>0</v>
      </c>
      <c r="BU23" s="10">
        <f t="shared" si="8"/>
        <v>75</v>
      </c>
      <c r="BV23" s="10">
        <f t="shared" si="8"/>
        <v>25</v>
      </c>
      <c r="BW23" s="10">
        <f t="shared" si="8"/>
        <v>0</v>
      </c>
      <c r="BX23" s="10">
        <f t="shared" si="8"/>
        <v>62.5</v>
      </c>
      <c r="BY23" s="10">
        <f t="shared" si="8"/>
        <v>37.5</v>
      </c>
      <c r="BZ23" s="10">
        <f t="shared" si="8"/>
        <v>0</v>
      </c>
      <c r="CA23" s="10">
        <f t="shared" si="8"/>
        <v>37.5</v>
      </c>
      <c r="CB23" s="10">
        <f t="shared" si="8"/>
        <v>62.5</v>
      </c>
      <c r="CC23" s="10">
        <f t="shared" si="8"/>
        <v>0</v>
      </c>
      <c r="CD23" s="10">
        <f t="shared" si="8"/>
        <v>37.5</v>
      </c>
      <c r="CE23" s="10">
        <f t="shared" si="8"/>
        <v>62.5</v>
      </c>
      <c r="CF23" s="10">
        <f t="shared" si="8"/>
        <v>0</v>
      </c>
      <c r="CG23" s="10">
        <f t="shared" si="8"/>
        <v>62.5</v>
      </c>
      <c r="CH23" s="10">
        <f t="shared" si="8"/>
        <v>37.5</v>
      </c>
      <c r="CI23" s="10">
        <f t="shared" si="8"/>
        <v>0</v>
      </c>
      <c r="CJ23" s="10">
        <f t="shared" si="8"/>
        <v>50</v>
      </c>
      <c r="CK23" s="10">
        <f t="shared" si="8"/>
        <v>50</v>
      </c>
      <c r="CL23" s="10">
        <f t="shared" si="8"/>
        <v>0</v>
      </c>
      <c r="CM23" s="10">
        <f t="shared" si="8"/>
        <v>50</v>
      </c>
      <c r="CN23" s="10">
        <f t="shared" si="8"/>
        <v>50</v>
      </c>
      <c r="CO23" s="10">
        <f t="shared" si="8"/>
        <v>0</v>
      </c>
      <c r="CP23" s="10">
        <f t="shared" si="8"/>
        <v>62.5</v>
      </c>
      <c r="CQ23" s="10">
        <f t="shared" si="8"/>
        <v>37.5</v>
      </c>
      <c r="CR23" s="10">
        <f t="shared" si="8"/>
        <v>0</v>
      </c>
      <c r="CS23" s="10">
        <f t="shared" si="8"/>
        <v>37.5</v>
      </c>
      <c r="CT23" s="10">
        <f t="shared" si="8"/>
        <v>62.5</v>
      </c>
      <c r="CU23" s="10">
        <f t="shared" si="8"/>
        <v>0</v>
      </c>
      <c r="CV23" s="10">
        <f t="shared" si="8"/>
        <v>50</v>
      </c>
      <c r="CW23" s="10">
        <f t="shared" si="8"/>
        <v>50</v>
      </c>
      <c r="CX23" s="10">
        <f t="shared" si="8"/>
        <v>0</v>
      </c>
      <c r="CY23" s="10">
        <f t="shared" si="8"/>
        <v>62.5</v>
      </c>
      <c r="CZ23" s="10">
        <f t="shared" si="8"/>
        <v>37.5</v>
      </c>
      <c r="DA23" s="10">
        <f t="shared" si="8"/>
        <v>0</v>
      </c>
      <c r="DB23" s="10">
        <f t="shared" si="8"/>
        <v>62.5</v>
      </c>
      <c r="DC23" s="10">
        <f t="shared" si="8"/>
        <v>37.5</v>
      </c>
      <c r="DD23" s="10">
        <f t="shared" si="8"/>
        <v>0</v>
      </c>
      <c r="DE23" s="10">
        <f t="shared" si="8"/>
        <v>37.5</v>
      </c>
      <c r="DF23" s="10">
        <f t="shared" si="8"/>
        <v>62.5</v>
      </c>
      <c r="DG23" s="10">
        <f t="shared" si="8"/>
        <v>0</v>
      </c>
      <c r="DH23" s="10">
        <f t="shared" si="8"/>
        <v>37.5</v>
      </c>
      <c r="DI23" s="10">
        <f t="shared" si="8"/>
        <v>62.5</v>
      </c>
      <c r="DJ23" s="10">
        <f t="shared" si="8"/>
        <v>0</v>
      </c>
      <c r="DK23" s="10">
        <f t="shared" si="8"/>
        <v>62.5</v>
      </c>
      <c r="DL23" s="10">
        <f t="shared" si="8"/>
        <v>37.5</v>
      </c>
      <c r="DM23" s="10">
        <f t="shared" si="8"/>
        <v>0</v>
      </c>
      <c r="DN23" s="10">
        <f t="shared" si="8"/>
        <v>50</v>
      </c>
      <c r="DO23" s="10">
        <f t="shared" si="8"/>
        <v>50</v>
      </c>
      <c r="DP23" s="10">
        <f t="shared" si="8"/>
        <v>0</v>
      </c>
      <c r="DQ23" s="10">
        <f t="shared" si="8"/>
        <v>37.5</v>
      </c>
      <c r="DR23" s="10">
        <f t="shared" si="8"/>
        <v>62.5</v>
      </c>
      <c r="DS23" s="10">
        <f t="shared" si="8"/>
        <v>0</v>
      </c>
      <c r="DT23" s="10">
        <f t="shared" si="8"/>
        <v>50</v>
      </c>
      <c r="DU23" s="10">
        <f t="shared" si="8"/>
        <v>50</v>
      </c>
      <c r="DV23" s="10">
        <f t="shared" si="8"/>
        <v>0</v>
      </c>
      <c r="DW23" s="10">
        <f t="shared" si="8"/>
        <v>50</v>
      </c>
      <c r="DX23" s="10">
        <f t="shared" si="8"/>
        <v>50</v>
      </c>
      <c r="DY23" s="10">
        <f t="shared" si="8"/>
        <v>0</v>
      </c>
      <c r="DZ23" s="10">
        <f t="shared" si="8"/>
        <v>50</v>
      </c>
      <c r="EA23" s="10">
        <f t="shared" si="8"/>
        <v>50</v>
      </c>
      <c r="EB23" s="10">
        <f t="shared" ref="EB23:GM23" si="9">EB22/8%</f>
        <v>0</v>
      </c>
      <c r="EC23" s="10">
        <f t="shared" si="9"/>
        <v>37.5</v>
      </c>
      <c r="ED23" s="10">
        <f t="shared" si="9"/>
        <v>62.5</v>
      </c>
      <c r="EE23" s="10">
        <f t="shared" si="9"/>
        <v>0</v>
      </c>
      <c r="EF23" s="10">
        <f t="shared" si="9"/>
        <v>37.5</v>
      </c>
      <c r="EG23" s="10">
        <f t="shared" si="9"/>
        <v>62.5</v>
      </c>
      <c r="EH23" s="10">
        <f t="shared" si="9"/>
        <v>0</v>
      </c>
      <c r="EI23" s="10">
        <f t="shared" si="9"/>
        <v>37.5</v>
      </c>
      <c r="EJ23" s="10">
        <f t="shared" si="9"/>
        <v>62.5</v>
      </c>
      <c r="EK23" s="10">
        <f t="shared" si="9"/>
        <v>0</v>
      </c>
      <c r="EL23" s="10">
        <f t="shared" si="9"/>
        <v>37.5</v>
      </c>
      <c r="EM23" s="10">
        <f t="shared" si="9"/>
        <v>62.5</v>
      </c>
      <c r="EN23" s="10">
        <f t="shared" si="9"/>
        <v>0</v>
      </c>
      <c r="EO23" s="10">
        <f t="shared" si="9"/>
        <v>62.5</v>
      </c>
      <c r="EP23" s="10">
        <f t="shared" si="9"/>
        <v>37.5</v>
      </c>
      <c r="EQ23" s="10">
        <f t="shared" si="9"/>
        <v>0</v>
      </c>
      <c r="ER23" s="10">
        <f t="shared" si="9"/>
        <v>50</v>
      </c>
      <c r="ES23" s="10">
        <f t="shared" si="9"/>
        <v>50</v>
      </c>
      <c r="ET23" s="10">
        <f t="shared" si="9"/>
        <v>0</v>
      </c>
      <c r="EU23" s="10">
        <f t="shared" si="9"/>
        <v>100</v>
      </c>
      <c r="EV23" s="10">
        <f t="shared" si="9"/>
        <v>0</v>
      </c>
      <c r="EW23" s="10">
        <f t="shared" si="9"/>
        <v>0</v>
      </c>
      <c r="EX23" s="10">
        <f t="shared" si="9"/>
        <v>37.5</v>
      </c>
      <c r="EY23" s="10">
        <f t="shared" si="9"/>
        <v>62.5</v>
      </c>
      <c r="EZ23" s="10">
        <f t="shared" si="9"/>
        <v>0</v>
      </c>
      <c r="FA23" s="10">
        <f t="shared" si="9"/>
        <v>37.5</v>
      </c>
      <c r="FB23" s="10">
        <f t="shared" si="9"/>
        <v>62.5</v>
      </c>
      <c r="FC23" s="10">
        <f t="shared" si="9"/>
        <v>0</v>
      </c>
      <c r="FD23" s="10">
        <f t="shared" si="9"/>
        <v>62.5</v>
      </c>
      <c r="FE23" s="10">
        <f t="shared" si="9"/>
        <v>37.5</v>
      </c>
      <c r="FF23" s="10">
        <f t="shared" si="9"/>
        <v>0</v>
      </c>
      <c r="FG23" s="10">
        <f t="shared" si="9"/>
        <v>50</v>
      </c>
      <c r="FH23" s="10">
        <f t="shared" si="9"/>
        <v>50</v>
      </c>
      <c r="FI23" s="10">
        <f t="shared" si="9"/>
        <v>0</v>
      </c>
      <c r="FJ23" s="10">
        <f t="shared" si="9"/>
        <v>37.5</v>
      </c>
      <c r="FK23" s="10">
        <f t="shared" si="9"/>
        <v>62.5</v>
      </c>
      <c r="FL23" s="10">
        <f t="shared" si="9"/>
        <v>0</v>
      </c>
      <c r="FM23" s="10">
        <f t="shared" si="9"/>
        <v>37.5</v>
      </c>
      <c r="FN23" s="10">
        <f t="shared" si="9"/>
        <v>62.5</v>
      </c>
      <c r="FO23" s="10">
        <f t="shared" si="9"/>
        <v>0</v>
      </c>
      <c r="FP23" s="10">
        <f t="shared" si="9"/>
        <v>37.5</v>
      </c>
      <c r="FQ23" s="10">
        <f t="shared" si="9"/>
        <v>62.5</v>
      </c>
      <c r="FR23" s="10">
        <f t="shared" si="9"/>
        <v>0</v>
      </c>
      <c r="FS23" s="10">
        <f t="shared" si="9"/>
        <v>37.5</v>
      </c>
      <c r="FT23" s="10">
        <f t="shared" si="9"/>
        <v>62.5</v>
      </c>
      <c r="FU23" s="10">
        <f t="shared" si="9"/>
        <v>0</v>
      </c>
      <c r="FV23" s="10">
        <f t="shared" si="9"/>
        <v>37.5</v>
      </c>
      <c r="FW23" s="10">
        <f t="shared" si="9"/>
        <v>62.5</v>
      </c>
      <c r="FX23" s="10">
        <f t="shared" si="9"/>
        <v>0</v>
      </c>
      <c r="FY23" s="10">
        <f t="shared" si="9"/>
        <v>37.5</v>
      </c>
      <c r="FZ23" s="10">
        <f t="shared" si="9"/>
        <v>62.5</v>
      </c>
      <c r="GA23" s="10">
        <f t="shared" si="9"/>
        <v>0</v>
      </c>
      <c r="GB23" s="10">
        <f t="shared" si="9"/>
        <v>37.5</v>
      </c>
      <c r="GC23" s="10">
        <f t="shared" si="9"/>
        <v>62.5</v>
      </c>
      <c r="GD23" s="10">
        <f t="shared" si="9"/>
        <v>0</v>
      </c>
      <c r="GE23" s="10">
        <f t="shared" si="9"/>
        <v>50</v>
      </c>
      <c r="GF23" s="10">
        <f t="shared" si="9"/>
        <v>50</v>
      </c>
      <c r="GG23" s="10">
        <f t="shared" si="9"/>
        <v>0</v>
      </c>
      <c r="GH23" s="10">
        <f t="shared" si="9"/>
        <v>50</v>
      </c>
      <c r="GI23" s="10">
        <f t="shared" si="9"/>
        <v>50</v>
      </c>
      <c r="GJ23" s="10">
        <f t="shared" si="9"/>
        <v>0</v>
      </c>
      <c r="GK23" s="10">
        <f t="shared" si="9"/>
        <v>37.5</v>
      </c>
      <c r="GL23" s="10">
        <f t="shared" si="9"/>
        <v>62.5</v>
      </c>
      <c r="GM23" s="10">
        <f t="shared" si="9"/>
        <v>0</v>
      </c>
      <c r="GN23" s="10">
        <f t="shared" ref="GN23:GR23" si="10">GN22/8%</f>
        <v>62.5</v>
      </c>
      <c r="GO23" s="10">
        <f t="shared" si="10"/>
        <v>37.5</v>
      </c>
      <c r="GP23" s="10">
        <f t="shared" si="10"/>
        <v>0</v>
      </c>
      <c r="GQ23" s="10">
        <f t="shared" si="10"/>
        <v>37.5</v>
      </c>
      <c r="GR23" s="10">
        <f t="shared" si="10"/>
        <v>62.5</v>
      </c>
    </row>
    <row r="25" spans="1:200">
      <c r="B25" t="s">
        <v>813</v>
      </c>
    </row>
    <row r="26" spans="1:200">
      <c r="B26" t="s">
        <v>814</v>
      </c>
      <c r="C26" t="s">
        <v>832</v>
      </c>
      <c r="D26" s="33">
        <f>(C23+F23+I23+L23+O23+R23)/6</f>
        <v>6.25</v>
      </c>
      <c r="E26" s="18">
        <f>D26/100*7</f>
        <v>0.4375</v>
      </c>
    </row>
    <row r="27" spans="1:200">
      <c r="B27" t="s">
        <v>815</v>
      </c>
      <c r="C27" t="s">
        <v>832</v>
      </c>
      <c r="D27" s="33">
        <f>(D23+G23+J23+M23+P23+S23)/6</f>
        <v>60.416666666666664</v>
      </c>
      <c r="E27" s="18">
        <f>D27/100*7</f>
        <v>4.2291666666666661</v>
      </c>
    </row>
    <row r="28" spans="1:200">
      <c r="B28" t="s">
        <v>816</v>
      </c>
      <c r="C28" t="s">
        <v>832</v>
      </c>
      <c r="D28" s="33">
        <f>(E23+H23+K23+N23+Q23+T23)/6</f>
        <v>33.333333333333336</v>
      </c>
      <c r="E28" s="18">
        <f>D28/100*7</f>
        <v>2.3333333333333335</v>
      </c>
    </row>
    <row r="29" spans="1:200">
      <c r="D29" s="26">
        <f>SUM(D26:D28)</f>
        <v>100</v>
      </c>
      <c r="E29" s="26">
        <f>SUM(E26:E28)</f>
        <v>7</v>
      </c>
    </row>
    <row r="30" spans="1:200">
      <c r="B30" t="s">
        <v>814</v>
      </c>
      <c r="C30" t="s">
        <v>833</v>
      </c>
      <c r="D30" s="33">
        <f>(U23+X23+AA23+AD23+AG23+AJ23+AM23+AP23+AS23+AV23+AY23+BB23+BE23+BH23+BK23+BN23+BQ23+BT23)/18</f>
        <v>0</v>
      </c>
      <c r="E30">
        <f>D30/100*7</f>
        <v>0</v>
      </c>
    </row>
    <row r="31" spans="1:200">
      <c r="B31" t="s">
        <v>815</v>
      </c>
      <c r="C31" t="s">
        <v>833</v>
      </c>
      <c r="D31" s="33">
        <f>(V23+Y23+AB23+AE23+AH23+AK23+AN23+AQ23+AT23+AW23+AZ23+BC23+BF23+BI23+BL23+BO23+BR23+BU23)/18</f>
        <v>46.527777777777779</v>
      </c>
      <c r="E31" s="18">
        <f>D31/100*7</f>
        <v>3.2569444444444446</v>
      </c>
    </row>
    <row r="32" spans="1:200">
      <c r="B32" t="s">
        <v>816</v>
      </c>
      <c r="C32" t="s">
        <v>833</v>
      </c>
      <c r="D32" s="33">
        <f>(W23+Z23+AC23+AF23+AI23+AL23+AO23+AR23+AU23+AX23+BA23+BD23+BG23+BJ23+BM23+BP23+BS23+BV23)/18</f>
        <v>53.472222222222221</v>
      </c>
      <c r="E32" s="18">
        <f>D32/100*7</f>
        <v>3.7430555555555554</v>
      </c>
    </row>
    <row r="33" spans="2:5">
      <c r="D33" s="26">
        <f>SUM(D30:D32)</f>
        <v>100</v>
      </c>
      <c r="E33" s="26">
        <f>SUM(E30:E32)</f>
        <v>7</v>
      </c>
    </row>
    <row r="34" spans="2:5">
      <c r="B34" t="s">
        <v>814</v>
      </c>
      <c r="C34" t="s">
        <v>834</v>
      </c>
      <c r="D34" s="33">
        <f>(BW23+BZ23+CC23+CF23+CI23+CL23)/6</f>
        <v>0</v>
      </c>
      <c r="E34" s="18">
        <f>D34/100*7</f>
        <v>0</v>
      </c>
    </row>
    <row r="35" spans="2:5">
      <c r="B35" t="s">
        <v>815</v>
      </c>
      <c r="C35" t="s">
        <v>834</v>
      </c>
      <c r="D35" s="33">
        <f>(BX23+CA23+CD23+CG23+CJ23+CM23)/6</f>
        <v>50</v>
      </c>
      <c r="E35" s="18">
        <f>D35/100*7</f>
        <v>3.5</v>
      </c>
    </row>
    <row r="36" spans="2:5">
      <c r="B36" t="s">
        <v>816</v>
      </c>
      <c r="C36" t="s">
        <v>834</v>
      </c>
      <c r="D36" s="33">
        <f>(BY23+CB23+CE23+CH23+CK23+CN23)/6</f>
        <v>50</v>
      </c>
      <c r="E36" s="18">
        <f>D36/100*7</f>
        <v>3.5</v>
      </c>
    </row>
    <row r="37" spans="2:5">
      <c r="D37" s="25">
        <f>SUM(D34:D36)</f>
        <v>100</v>
      </c>
      <c r="E37" s="26">
        <f>SUM(E34:E36)</f>
        <v>7</v>
      </c>
    </row>
    <row r="38" spans="2:5">
      <c r="B38" t="s">
        <v>814</v>
      </c>
      <c r="C38" t="s">
        <v>835</v>
      </c>
      <c r="D38" s="33">
        <f>(CO23+CR23+CU23+CX23+DA23+DD23+DG23+DJ23+DM23+DP23+DS23+DV23+DY23+EB23+EE23+EH23+EK23+EN23+EQ23+ET23+EW23+EZ23+FC23+FF23+FI23+FL23+FO23+FR23+FU23+FX23)/30</f>
        <v>0</v>
      </c>
      <c r="E38">
        <f>D38/100*7</f>
        <v>0</v>
      </c>
    </row>
    <row r="39" spans="2:5">
      <c r="B39" t="s">
        <v>815</v>
      </c>
      <c r="C39" t="s">
        <v>835</v>
      </c>
      <c r="D39" s="33">
        <f>(CP23+CS23+CV23+CY23+DB23+DE23+DH23+DK23+DN23+DQ23+DT23+DW23+DZ23+EC23+EF23+EI23+EL23+EO23+ER23+EU23+EX23+FA23+FD23+FG23+FJ23+FM23+FP23+FS23+FV23+FY23)/30</f>
        <v>47.5</v>
      </c>
      <c r="E39" s="18">
        <f>D39/100*7</f>
        <v>3.3249999999999997</v>
      </c>
    </row>
    <row r="40" spans="2:5">
      <c r="B40" t="s">
        <v>816</v>
      </c>
      <c r="C40" t="s">
        <v>835</v>
      </c>
      <c r="D40" s="33">
        <f>(CQ23+CT23+CW23+CZ23+DC23+DF23+DI23+DL23+DO23+DR23+DU23+DX23+EA23+ED23+EG23+EJ23+EM23+EP23+ES23+EV23+EY23+FB23+FE23+FH23+FK23+FN23+FQ23+FT23+FW23+FZ23)/30</f>
        <v>52.5</v>
      </c>
      <c r="E40" s="18">
        <f>D40/100*7</f>
        <v>3.6750000000000003</v>
      </c>
    </row>
    <row r="41" spans="2:5">
      <c r="D41" s="26">
        <f>SUM(D38:D40)</f>
        <v>100</v>
      </c>
      <c r="E41" s="26">
        <f>SUM(E38:E40)</f>
        <v>7</v>
      </c>
    </row>
    <row r="42" spans="2:5">
      <c r="B42" t="s">
        <v>814</v>
      </c>
      <c r="C42" t="s">
        <v>836</v>
      </c>
      <c r="D42" s="33">
        <f>(GA23+GD23+GG23+GJ23+GM23+GP23)/6</f>
        <v>0</v>
      </c>
      <c r="E42">
        <f>D42/100*7</f>
        <v>0</v>
      </c>
    </row>
    <row r="43" spans="2:5">
      <c r="B43" t="s">
        <v>815</v>
      </c>
      <c r="C43" t="s">
        <v>836</v>
      </c>
      <c r="D43" s="33">
        <f>(GB23+GE23+GH23+GK23+GN23+GQ23)/6</f>
        <v>45.833333333333336</v>
      </c>
      <c r="E43" s="18">
        <f>D43/100*7</f>
        <v>3.2083333333333335</v>
      </c>
    </row>
    <row r="44" spans="2:5">
      <c r="B44" t="s">
        <v>816</v>
      </c>
      <c r="C44" t="s">
        <v>836</v>
      </c>
      <c r="D44" s="33">
        <f>(GC23+GF23+GI23+GL23+GO23+GR23)/6</f>
        <v>54.166666666666664</v>
      </c>
      <c r="E44" s="18">
        <f>D44/100*7</f>
        <v>3.7916666666666665</v>
      </c>
    </row>
    <row r="45" spans="2:5">
      <c r="D45" s="25">
        <f>SUM(D42:D44)</f>
        <v>100</v>
      </c>
      <c r="E45" s="26">
        <f>SUM(E42:E44)</f>
        <v>7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2:B22"/>
    <mergeCell ref="A23:B2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45"/>
  <sheetViews>
    <sheetView tabSelected="1" zoomScale="70" zoomScaleNormal="70" workbookViewId="0">
      <selection activeCell="G2" sqref="G2"/>
    </sheetView>
  </sheetViews>
  <sheetFormatPr defaultRowHeight="15"/>
  <cols>
    <col min="2" max="2" width="32.7109375" customWidth="1"/>
    <col min="4" max="4" width="10.42578125" bestFit="1" customWidth="1"/>
    <col min="5" max="5" width="9.5703125" bestFit="1" customWidth="1"/>
  </cols>
  <sheetData>
    <row r="1" spans="1:254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1399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5" t="s">
        <v>88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67" t="s">
        <v>115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254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ht="4.1500000000000004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254" ht="16.149999999999999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254" ht="17.45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254" ht="18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254" ht="30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254" ht="15.75">
      <c r="A11" s="53"/>
      <c r="B11" s="53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254" ht="93" customHeight="1">
      <c r="A12" s="53"/>
      <c r="B12" s="53"/>
      <c r="C12" s="52" t="s">
        <v>1338</v>
      </c>
      <c r="D12" s="52"/>
      <c r="E12" s="52"/>
      <c r="F12" s="52" t="s">
        <v>1339</v>
      </c>
      <c r="G12" s="52"/>
      <c r="H12" s="52"/>
      <c r="I12" s="52" t="s">
        <v>1340</v>
      </c>
      <c r="J12" s="52"/>
      <c r="K12" s="52"/>
      <c r="L12" s="52" t="s">
        <v>1341</v>
      </c>
      <c r="M12" s="52"/>
      <c r="N12" s="52"/>
      <c r="O12" s="52" t="s">
        <v>1342</v>
      </c>
      <c r="P12" s="52"/>
      <c r="Q12" s="52"/>
      <c r="R12" s="52" t="s">
        <v>1343</v>
      </c>
      <c r="S12" s="52"/>
      <c r="T12" s="52"/>
      <c r="U12" s="52" t="s">
        <v>1344</v>
      </c>
      <c r="V12" s="52"/>
      <c r="W12" s="52"/>
      <c r="X12" s="52" t="s">
        <v>1345</v>
      </c>
      <c r="Y12" s="52"/>
      <c r="Z12" s="52"/>
      <c r="AA12" s="52" t="s">
        <v>1346</v>
      </c>
      <c r="AB12" s="52"/>
      <c r="AC12" s="52"/>
      <c r="AD12" s="52" t="s">
        <v>1347</v>
      </c>
      <c r="AE12" s="52"/>
      <c r="AF12" s="52"/>
      <c r="AG12" s="52" t="s">
        <v>1348</v>
      </c>
      <c r="AH12" s="52"/>
      <c r="AI12" s="52"/>
      <c r="AJ12" s="52" t="s">
        <v>1349</v>
      </c>
      <c r="AK12" s="52"/>
      <c r="AL12" s="52"/>
      <c r="AM12" s="52" t="s">
        <v>1350</v>
      </c>
      <c r="AN12" s="52"/>
      <c r="AO12" s="52"/>
      <c r="AP12" s="52" t="s">
        <v>1351</v>
      </c>
      <c r="AQ12" s="52"/>
      <c r="AR12" s="52"/>
      <c r="AS12" s="52" t="s">
        <v>1352</v>
      </c>
      <c r="AT12" s="52"/>
      <c r="AU12" s="52"/>
      <c r="AV12" s="52" t="s">
        <v>1353</v>
      </c>
      <c r="AW12" s="52"/>
      <c r="AX12" s="52"/>
      <c r="AY12" s="52" t="s">
        <v>1354</v>
      </c>
      <c r="AZ12" s="52"/>
      <c r="BA12" s="52"/>
      <c r="BB12" s="52" t="s">
        <v>1355</v>
      </c>
      <c r="BC12" s="52"/>
      <c r="BD12" s="52"/>
      <c r="BE12" s="52" t="s">
        <v>1356</v>
      </c>
      <c r="BF12" s="52"/>
      <c r="BG12" s="52"/>
      <c r="BH12" s="52" t="s">
        <v>1357</v>
      </c>
      <c r="BI12" s="52"/>
      <c r="BJ12" s="52"/>
      <c r="BK12" s="52" t="s">
        <v>1358</v>
      </c>
      <c r="BL12" s="52"/>
      <c r="BM12" s="52"/>
      <c r="BN12" s="52" t="s">
        <v>1359</v>
      </c>
      <c r="BO12" s="52"/>
      <c r="BP12" s="52"/>
      <c r="BQ12" s="52" t="s">
        <v>1360</v>
      </c>
      <c r="BR12" s="52"/>
      <c r="BS12" s="52"/>
      <c r="BT12" s="52" t="s">
        <v>1361</v>
      </c>
      <c r="BU12" s="52"/>
      <c r="BV12" s="52"/>
      <c r="BW12" s="52" t="s">
        <v>1362</v>
      </c>
      <c r="BX12" s="52"/>
      <c r="BY12" s="52"/>
      <c r="BZ12" s="52" t="s">
        <v>1198</v>
      </c>
      <c r="CA12" s="52"/>
      <c r="CB12" s="52"/>
      <c r="CC12" s="52" t="s">
        <v>1363</v>
      </c>
      <c r="CD12" s="52"/>
      <c r="CE12" s="52"/>
      <c r="CF12" s="52" t="s">
        <v>1364</v>
      </c>
      <c r="CG12" s="52"/>
      <c r="CH12" s="52"/>
      <c r="CI12" s="52" t="s">
        <v>1365</v>
      </c>
      <c r="CJ12" s="52"/>
      <c r="CK12" s="52"/>
      <c r="CL12" s="52" t="s">
        <v>1366</v>
      </c>
      <c r="CM12" s="52"/>
      <c r="CN12" s="52"/>
      <c r="CO12" s="52" t="s">
        <v>1367</v>
      </c>
      <c r="CP12" s="52"/>
      <c r="CQ12" s="52"/>
      <c r="CR12" s="52" t="s">
        <v>1368</v>
      </c>
      <c r="CS12" s="52"/>
      <c r="CT12" s="52"/>
      <c r="CU12" s="52" t="s">
        <v>1369</v>
      </c>
      <c r="CV12" s="52"/>
      <c r="CW12" s="52"/>
      <c r="CX12" s="52" t="s">
        <v>1370</v>
      </c>
      <c r="CY12" s="52"/>
      <c r="CZ12" s="52"/>
      <c r="DA12" s="52" t="s">
        <v>1371</v>
      </c>
      <c r="DB12" s="52"/>
      <c r="DC12" s="52"/>
      <c r="DD12" s="52" t="s">
        <v>1372</v>
      </c>
      <c r="DE12" s="52"/>
      <c r="DF12" s="52"/>
      <c r="DG12" s="52" t="s">
        <v>1373</v>
      </c>
      <c r="DH12" s="52"/>
      <c r="DI12" s="52"/>
      <c r="DJ12" s="66" t="s">
        <v>1374</v>
      </c>
      <c r="DK12" s="66"/>
      <c r="DL12" s="66"/>
      <c r="DM12" s="66" t="s">
        <v>1375</v>
      </c>
      <c r="DN12" s="66"/>
      <c r="DO12" s="66"/>
      <c r="DP12" s="66" t="s">
        <v>1376</v>
      </c>
      <c r="DQ12" s="66"/>
      <c r="DR12" s="66"/>
      <c r="DS12" s="66" t="s">
        <v>1377</v>
      </c>
      <c r="DT12" s="66"/>
      <c r="DU12" s="66"/>
      <c r="DV12" s="66" t="s">
        <v>747</v>
      </c>
      <c r="DW12" s="66"/>
      <c r="DX12" s="66"/>
      <c r="DY12" s="52" t="s">
        <v>763</v>
      </c>
      <c r="DZ12" s="52"/>
      <c r="EA12" s="52"/>
      <c r="EB12" s="52" t="s">
        <v>764</v>
      </c>
      <c r="EC12" s="52"/>
      <c r="ED12" s="52"/>
      <c r="EE12" s="52" t="s">
        <v>1230</v>
      </c>
      <c r="EF12" s="52"/>
      <c r="EG12" s="52"/>
      <c r="EH12" s="52" t="s">
        <v>765</v>
      </c>
      <c r="EI12" s="52"/>
      <c r="EJ12" s="52"/>
      <c r="EK12" s="52" t="s">
        <v>1333</v>
      </c>
      <c r="EL12" s="52"/>
      <c r="EM12" s="52"/>
      <c r="EN12" s="52" t="s">
        <v>768</v>
      </c>
      <c r="EO12" s="52"/>
      <c r="EP12" s="52"/>
      <c r="EQ12" s="52" t="s">
        <v>1239</v>
      </c>
      <c r="ER12" s="52"/>
      <c r="ES12" s="52"/>
      <c r="ET12" s="52" t="s">
        <v>773</v>
      </c>
      <c r="EU12" s="52"/>
      <c r="EV12" s="52"/>
      <c r="EW12" s="52" t="s">
        <v>1242</v>
      </c>
      <c r="EX12" s="52"/>
      <c r="EY12" s="52"/>
      <c r="EZ12" s="52" t="s">
        <v>1244</v>
      </c>
      <c r="FA12" s="52"/>
      <c r="FB12" s="52"/>
      <c r="FC12" s="52" t="s">
        <v>1246</v>
      </c>
      <c r="FD12" s="52"/>
      <c r="FE12" s="52"/>
      <c r="FF12" s="52" t="s">
        <v>1334</v>
      </c>
      <c r="FG12" s="52"/>
      <c r="FH12" s="52"/>
      <c r="FI12" s="52" t="s">
        <v>1249</v>
      </c>
      <c r="FJ12" s="52"/>
      <c r="FK12" s="52"/>
      <c r="FL12" s="52" t="s">
        <v>777</v>
      </c>
      <c r="FM12" s="52"/>
      <c r="FN12" s="52"/>
      <c r="FO12" s="52" t="s">
        <v>1253</v>
      </c>
      <c r="FP12" s="52"/>
      <c r="FQ12" s="52"/>
      <c r="FR12" s="52" t="s">
        <v>1256</v>
      </c>
      <c r="FS12" s="52"/>
      <c r="FT12" s="52"/>
      <c r="FU12" s="52" t="s">
        <v>1260</v>
      </c>
      <c r="FV12" s="52"/>
      <c r="FW12" s="52"/>
      <c r="FX12" s="52" t="s">
        <v>1262</v>
      </c>
      <c r="FY12" s="52"/>
      <c r="FZ12" s="52"/>
      <c r="GA12" s="66" t="s">
        <v>1265</v>
      </c>
      <c r="GB12" s="66"/>
      <c r="GC12" s="66"/>
      <c r="GD12" s="52" t="s">
        <v>782</v>
      </c>
      <c r="GE12" s="52"/>
      <c r="GF12" s="52"/>
      <c r="GG12" s="66" t="s">
        <v>1272</v>
      </c>
      <c r="GH12" s="66"/>
      <c r="GI12" s="66"/>
      <c r="GJ12" s="66" t="s">
        <v>1273</v>
      </c>
      <c r="GK12" s="66"/>
      <c r="GL12" s="66"/>
      <c r="GM12" s="66" t="s">
        <v>1275</v>
      </c>
      <c r="GN12" s="66"/>
      <c r="GO12" s="66"/>
      <c r="GP12" s="66" t="s">
        <v>1276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2" t="s">
        <v>1283</v>
      </c>
      <c r="HC12" s="52"/>
      <c r="HD12" s="52"/>
      <c r="HE12" s="52" t="s">
        <v>1285</v>
      </c>
      <c r="HF12" s="52"/>
      <c r="HG12" s="52"/>
      <c r="HH12" s="52" t="s">
        <v>798</v>
      </c>
      <c r="HI12" s="52"/>
      <c r="HJ12" s="52"/>
      <c r="HK12" s="52" t="s">
        <v>1286</v>
      </c>
      <c r="HL12" s="52"/>
      <c r="HM12" s="52"/>
      <c r="HN12" s="52" t="s">
        <v>1289</v>
      </c>
      <c r="HO12" s="52"/>
      <c r="HP12" s="52"/>
      <c r="HQ12" s="52" t="s">
        <v>801</v>
      </c>
      <c r="HR12" s="52"/>
      <c r="HS12" s="52"/>
      <c r="HT12" s="52" t="s">
        <v>799</v>
      </c>
      <c r="HU12" s="52"/>
      <c r="HV12" s="52"/>
      <c r="HW12" s="52" t="s">
        <v>619</v>
      </c>
      <c r="HX12" s="52"/>
      <c r="HY12" s="52"/>
      <c r="HZ12" s="52" t="s">
        <v>1298</v>
      </c>
      <c r="IA12" s="52"/>
      <c r="IB12" s="52"/>
      <c r="IC12" s="52" t="s">
        <v>1302</v>
      </c>
      <c r="ID12" s="52"/>
      <c r="IE12" s="52"/>
      <c r="IF12" s="52" t="s">
        <v>804</v>
      </c>
      <c r="IG12" s="52"/>
      <c r="IH12" s="52"/>
      <c r="II12" s="52" t="s">
        <v>1307</v>
      </c>
      <c r="IJ12" s="52"/>
      <c r="IK12" s="52"/>
      <c r="IL12" s="52" t="s">
        <v>1308</v>
      </c>
      <c r="IM12" s="52"/>
      <c r="IN12" s="52"/>
      <c r="IO12" s="52" t="s">
        <v>1312</v>
      </c>
      <c r="IP12" s="52"/>
      <c r="IQ12" s="52"/>
      <c r="IR12" s="52" t="s">
        <v>1316</v>
      </c>
      <c r="IS12" s="52"/>
      <c r="IT12" s="52"/>
    </row>
    <row r="13" spans="1:254" ht="122.25" customHeight="1" thickBot="1">
      <c r="A13" s="53"/>
      <c r="B13" s="53"/>
      <c r="C13" s="21" t="s">
        <v>30</v>
      </c>
      <c r="D13" s="21" t="s">
        <v>1166</v>
      </c>
      <c r="E13" s="21" t="s">
        <v>1167</v>
      </c>
      <c r="F13" s="21" t="s">
        <v>1168</v>
      </c>
      <c r="G13" s="21" t="s">
        <v>1169</v>
      </c>
      <c r="H13" s="21" t="s">
        <v>1060</v>
      </c>
      <c r="I13" s="21" t="s">
        <v>1170</v>
      </c>
      <c r="J13" s="21" t="s">
        <v>1171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1172</v>
      </c>
      <c r="Q13" s="21" t="s">
        <v>626</v>
      </c>
      <c r="R13" s="21" t="s">
        <v>721</v>
      </c>
      <c r="S13" s="21" t="s">
        <v>1173</v>
      </c>
      <c r="T13" s="21" t="s">
        <v>722</v>
      </c>
      <c r="U13" s="21" t="s">
        <v>1174</v>
      </c>
      <c r="V13" s="21" t="s">
        <v>1175</v>
      </c>
      <c r="W13" s="21" t="s">
        <v>1176</v>
      </c>
      <c r="X13" s="21" t="s">
        <v>723</v>
      </c>
      <c r="Y13" s="21" t="s">
        <v>724</v>
      </c>
      <c r="Z13" s="21" t="s">
        <v>1177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1178</v>
      </c>
      <c r="AG13" s="21" t="s">
        <v>1179</v>
      </c>
      <c r="AH13" s="21" t="s">
        <v>1180</v>
      </c>
      <c r="AI13" s="21" t="s">
        <v>1181</v>
      </c>
      <c r="AJ13" s="21" t="s">
        <v>1182</v>
      </c>
      <c r="AK13" s="21" t="s">
        <v>516</v>
      </c>
      <c r="AL13" s="21" t="s">
        <v>1183</v>
      </c>
      <c r="AM13" s="21" t="s">
        <v>726</v>
      </c>
      <c r="AN13" s="21" t="s">
        <v>727</v>
      </c>
      <c r="AO13" s="21" t="s">
        <v>1184</v>
      </c>
      <c r="AP13" s="21" t="s">
        <v>728</v>
      </c>
      <c r="AQ13" s="21" t="s">
        <v>1185</v>
      </c>
      <c r="AR13" s="21" t="s">
        <v>729</v>
      </c>
      <c r="AS13" s="21" t="s">
        <v>95</v>
      </c>
      <c r="AT13" s="21" t="s">
        <v>257</v>
      </c>
      <c r="AU13" s="21" t="s">
        <v>1186</v>
      </c>
      <c r="AV13" s="21" t="s">
        <v>730</v>
      </c>
      <c r="AW13" s="21" t="s">
        <v>731</v>
      </c>
      <c r="AX13" s="21" t="s">
        <v>1187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1188</v>
      </c>
      <c r="BH13" s="21" t="s">
        <v>1189</v>
      </c>
      <c r="BI13" s="21" t="s">
        <v>738</v>
      </c>
      <c r="BJ13" s="21" t="s">
        <v>1190</v>
      </c>
      <c r="BK13" s="21" t="s">
        <v>739</v>
      </c>
      <c r="BL13" s="21" t="s">
        <v>740</v>
      </c>
      <c r="BM13" s="21" t="s">
        <v>1191</v>
      </c>
      <c r="BN13" s="21" t="s">
        <v>1192</v>
      </c>
      <c r="BO13" s="21" t="s">
        <v>1193</v>
      </c>
      <c r="BP13" s="21" t="s">
        <v>725</v>
      </c>
      <c r="BQ13" s="21" t="s">
        <v>1194</v>
      </c>
      <c r="BR13" s="21" t="s">
        <v>1195</v>
      </c>
      <c r="BS13" s="21" t="s">
        <v>1196</v>
      </c>
      <c r="BT13" s="21" t="s">
        <v>741</v>
      </c>
      <c r="BU13" s="21" t="s">
        <v>742</v>
      </c>
      <c r="BV13" s="21" t="s">
        <v>1197</v>
      </c>
      <c r="BW13" s="21" t="s">
        <v>743</v>
      </c>
      <c r="BX13" s="21" t="s">
        <v>744</v>
      </c>
      <c r="BY13" s="21" t="s">
        <v>745</v>
      </c>
      <c r="BZ13" s="21" t="s">
        <v>1198</v>
      </c>
      <c r="CA13" s="21" t="s">
        <v>1199</v>
      </c>
      <c r="CB13" s="21" t="s">
        <v>1200</v>
      </c>
      <c r="CC13" s="21" t="s">
        <v>1201</v>
      </c>
      <c r="CD13" s="21" t="s">
        <v>748</v>
      </c>
      <c r="CE13" s="21" t="s">
        <v>749</v>
      </c>
      <c r="CF13" s="21" t="s">
        <v>1202</v>
      </c>
      <c r="CG13" s="21" t="s">
        <v>1203</v>
      </c>
      <c r="CH13" s="21" t="s">
        <v>746</v>
      </c>
      <c r="CI13" s="21" t="s">
        <v>1204</v>
      </c>
      <c r="CJ13" s="21" t="s">
        <v>1205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1206</v>
      </c>
      <c r="CQ13" s="21" t="s">
        <v>752</v>
      </c>
      <c r="CR13" s="21" t="s">
        <v>753</v>
      </c>
      <c r="CS13" s="21" t="s">
        <v>1207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1208</v>
      </c>
      <c r="CY13" s="21" t="s">
        <v>1209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1210</v>
      </c>
      <c r="DG13" s="21" t="s">
        <v>1211</v>
      </c>
      <c r="DH13" s="21" t="s">
        <v>1212</v>
      </c>
      <c r="DI13" s="21" t="s">
        <v>1213</v>
      </c>
      <c r="DJ13" s="22" t="s">
        <v>360</v>
      </c>
      <c r="DK13" s="21" t="s">
        <v>1214</v>
      </c>
      <c r="DL13" s="22" t="s">
        <v>1215</v>
      </c>
      <c r="DM13" s="22" t="s">
        <v>760</v>
      </c>
      <c r="DN13" s="21" t="s">
        <v>1216</v>
      </c>
      <c r="DO13" s="22" t="s">
        <v>761</v>
      </c>
      <c r="DP13" s="22" t="s">
        <v>762</v>
      </c>
      <c r="DQ13" s="21" t="s">
        <v>1332</v>
      </c>
      <c r="DR13" s="22" t="s">
        <v>1217</v>
      </c>
      <c r="DS13" s="22" t="s">
        <v>1218</v>
      </c>
      <c r="DT13" s="21" t="s">
        <v>1219</v>
      </c>
      <c r="DU13" s="22" t="s">
        <v>1220</v>
      </c>
      <c r="DV13" s="22" t="s">
        <v>1221</v>
      </c>
      <c r="DW13" s="21" t="s">
        <v>1222</v>
      </c>
      <c r="DX13" s="22" t="s">
        <v>1223</v>
      </c>
      <c r="DY13" s="21" t="s">
        <v>1224</v>
      </c>
      <c r="DZ13" s="21" t="s">
        <v>1225</v>
      </c>
      <c r="EA13" s="21" t="s">
        <v>1226</v>
      </c>
      <c r="EB13" s="21" t="s">
        <v>1227</v>
      </c>
      <c r="EC13" s="21" t="s">
        <v>1228</v>
      </c>
      <c r="ED13" s="21" t="s">
        <v>1229</v>
      </c>
      <c r="EE13" s="21" t="s">
        <v>1231</v>
      </c>
      <c r="EF13" s="21" t="s">
        <v>1232</v>
      </c>
      <c r="EG13" s="21" t="s">
        <v>1233</v>
      </c>
      <c r="EH13" s="21" t="s">
        <v>766</v>
      </c>
      <c r="EI13" s="21" t="s">
        <v>767</v>
      </c>
      <c r="EJ13" s="21" t="s">
        <v>1234</v>
      </c>
      <c r="EK13" s="21" t="s">
        <v>1235</v>
      </c>
      <c r="EL13" s="21" t="s">
        <v>1236</v>
      </c>
      <c r="EM13" s="21" t="s">
        <v>1237</v>
      </c>
      <c r="EN13" s="21" t="s">
        <v>769</v>
      </c>
      <c r="EO13" s="21" t="s">
        <v>770</v>
      </c>
      <c r="EP13" s="21" t="s">
        <v>1238</v>
      </c>
      <c r="EQ13" s="21" t="s">
        <v>771</v>
      </c>
      <c r="ER13" s="21" t="s">
        <v>772</v>
      </c>
      <c r="ES13" s="21" t="s">
        <v>1240</v>
      </c>
      <c r="ET13" s="21" t="s">
        <v>774</v>
      </c>
      <c r="EU13" s="21" t="s">
        <v>775</v>
      </c>
      <c r="EV13" s="21" t="s">
        <v>1241</v>
      </c>
      <c r="EW13" s="21" t="s">
        <v>774</v>
      </c>
      <c r="EX13" s="21" t="s">
        <v>775</v>
      </c>
      <c r="EY13" s="21" t="s">
        <v>1243</v>
      </c>
      <c r="EZ13" s="21" t="s">
        <v>198</v>
      </c>
      <c r="FA13" s="21" t="s">
        <v>1245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1247</v>
      </c>
      <c r="FH13" s="21" t="s">
        <v>1248</v>
      </c>
      <c r="FI13" s="21" t="s">
        <v>16</v>
      </c>
      <c r="FJ13" s="21" t="s">
        <v>17</v>
      </c>
      <c r="FK13" s="21" t="s">
        <v>147</v>
      </c>
      <c r="FL13" s="21" t="s">
        <v>1250</v>
      </c>
      <c r="FM13" s="21" t="s">
        <v>1251</v>
      </c>
      <c r="FN13" s="21" t="s">
        <v>1252</v>
      </c>
      <c r="FO13" s="21" t="s">
        <v>1254</v>
      </c>
      <c r="FP13" s="21" t="s">
        <v>1255</v>
      </c>
      <c r="FQ13" s="21" t="s">
        <v>1257</v>
      </c>
      <c r="FR13" s="21" t="s">
        <v>778</v>
      </c>
      <c r="FS13" s="21" t="s">
        <v>1258</v>
      </c>
      <c r="FT13" s="21" t="s">
        <v>1259</v>
      </c>
      <c r="FU13" s="21" t="s">
        <v>779</v>
      </c>
      <c r="FV13" s="21" t="s">
        <v>780</v>
      </c>
      <c r="FW13" s="21" t="s">
        <v>1261</v>
      </c>
      <c r="FX13" s="21" t="s">
        <v>1263</v>
      </c>
      <c r="FY13" s="21" t="s">
        <v>781</v>
      </c>
      <c r="FZ13" s="21" t="s">
        <v>1264</v>
      </c>
      <c r="GA13" s="22" t="s">
        <v>1266</v>
      </c>
      <c r="GB13" s="21" t="s">
        <v>1267</v>
      </c>
      <c r="GC13" s="22" t="s">
        <v>1268</v>
      </c>
      <c r="GD13" s="21" t="s">
        <v>1269</v>
      </c>
      <c r="GE13" s="21" t="s">
        <v>1270</v>
      </c>
      <c r="GF13" s="21" t="s">
        <v>1271</v>
      </c>
      <c r="GG13" s="22" t="s">
        <v>152</v>
      </c>
      <c r="GH13" s="21" t="s">
        <v>783</v>
      </c>
      <c r="GI13" s="22" t="s">
        <v>784</v>
      </c>
      <c r="GJ13" s="22" t="s">
        <v>1274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1277</v>
      </c>
      <c r="GS13" s="22" t="s">
        <v>1278</v>
      </c>
      <c r="GT13" s="21" t="s">
        <v>790</v>
      </c>
      <c r="GU13" s="22" t="s">
        <v>1279</v>
      </c>
      <c r="GV13" s="22" t="s">
        <v>1280</v>
      </c>
      <c r="GW13" s="21" t="s">
        <v>1281</v>
      </c>
      <c r="GX13" s="22" t="s">
        <v>1282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1284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1287</v>
      </c>
      <c r="HL13" s="21" t="s">
        <v>797</v>
      </c>
      <c r="HM13" s="21" t="s">
        <v>1288</v>
      </c>
      <c r="HN13" s="21" t="s">
        <v>1290</v>
      </c>
      <c r="HO13" s="21" t="s">
        <v>1291</v>
      </c>
      <c r="HP13" s="21" t="s">
        <v>1292</v>
      </c>
      <c r="HQ13" s="21" t="s">
        <v>802</v>
      </c>
      <c r="HR13" s="21" t="s">
        <v>803</v>
      </c>
      <c r="HS13" s="21" t="s">
        <v>1293</v>
      </c>
      <c r="HT13" s="21" t="s">
        <v>1335</v>
      </c>
      <c r="HU13" s="21" t="s">
        <v>800</v>
      </c>
      <c r="HV13" s="21" t="s">
        <v>1294</v>
      </c>
      <c r="HW13" s="21" t="s">
        <v>1295</v>
      </c>
      <c r="HX13" s="21" t="s">
        <v>1296</v>
      </c>
      <c r="HY13" s="21" t="s">
        <v>1297</v>
      </c>
      <c r="HZ13" s="21" t="s">
        <v>1299</v>
      </c>
      <c r="IA13" s="21" t="s">
        <v>1300</v>
      </c>
      <c r="IB13" s="21" t="s">
        <v>1301</v>
      </c>
      <c r="IC13" s="21" t="s">
        <v>1303</v>
      </c>
      <c r="ID13" s="21" t="s">
        <v>1304</v>
      </c>
      <c r="IE13" s="21" t="s">
        <v>1305</v>
      </c>
      <c r="IF13" s="21" t="s">
        <v>805</v>
      </c>
      <c r="IG13" s="21" t="s">
        <v>806</v>
      </c>
      <c r="IH13" s="21" t="s">
        <v>1306</v>
      </c>
      <c r="II13" s="21" t="s">
        <v>148</v>
      </c>
      <c r="IJ13" s="21" t="s">
        <v>235</v>
      </c>
      <c r="IK13" s="21" t="s">
        <v>209</v>
      </c>
      <c r="IL13" s="21" t="s">
        <v>1309</v>
      </c>
      <c r="IM13" s="21" t="s">
        <v>1310</v>
      </c>
      <c r="IN13" s="21" t="s">
        <v>1311</v>
      </c>
      <c r="IO13" s="21" t="s">
        <v>1313</v>
      </c>
      <c r="IP13" s="21" t="s">
        <v>1314</v>
      </c>
      <c r="IQ13" s="21" t="s">
        <v>1315</v>
      </c>
      <c r="IR13" s="21" t="s">
        <v>1317</v>
      </c>
      <c r="IS13" s="21" t="s">
        <v>1318</v>
      </c>
      <c r="IT13" s="21" t="s">
        <v>1319</v>
      </c>
    </row>
    <row r="14" spans="1:254" ht="19.5" thickBot="1">
      <c r="A14" s="2">
        <v>1</v>
      </c>
      <c r="B14" s="35" t="s">
        <v>1391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5"/>
      <c r="AN14" s="5">
        <v>1</v>
      </c>
      <c r="AO14" s="5"/>
      <c r="AP14" s="5"/>
      <c r="AQ14" s="5">
        <v>1</v>
      </c>
      <c r="AR14" s="5"/>
      <c r="AS14" s="4"/>
      <c r="AT14" s="4"/>
      <c r="AU14" s="4">
        <v>1</v>
      </c>
      <c r="AV14" s="4"/>
      <c r="AW14" s="4"/>
      <c r="AX14" s="4">
        <v>1</v>
      </c>
      <c r="AY14" s="5"/>
      <c r="AZ14" s="5">
        <v>1</v>
      </c>
      <c r="BA14" s="5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/>
      <c r="BL14" s="1">
        <v>1</v>
      </c>
      <c r="BM14" s="1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1"/>
      <c r="BX14" s="1">
        <v>1</v>
      </c>
      <c r="BY14" s="1"/>
      <c r="BZ14" s="1"/>
      <c r="CA14" s="1">
        <v>1</v>
      </c>
      <c r="CB14" s="1"/>
      <c r="CC14" s="5"/>
      <c r="CD14" s="5">
        <v>1</v>
      </c>
      <c r="CE14" s="5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1"/>
      <c r="DB14" s="1">
        <v>1</v>
      </c>
      <c r="DC14" s="1"/>
      <c r="DD14" s="1"/>
      <c r="DE14" s="1">
        <v>1</v>
      </c>
      <c r="DF14" s="1"/>
      <c r="DG14" s="36"/>
      <c r="DH14" s="36">
        <v>1</v>
      </c>
      <c r="DI14" s="36"/>
      <c r="DJ14" s="36"/>
      <c r="DK14" s="36">
        <v>1</v>
      </c>
      <c r="DL14" s="36"/>
      <c r="DM14" s="36"/>
      <c r="DN14" s="36">
        <v>1</v>
      </c>
      <c r="DO14" s="36"/>
      <c r="DP14" s="36"/>
      <c r="DQ14" s="36">
        <v>1</v>
      </c>
      <c r="DR14" s="36"/>
      <c r="DS14" s="36"/>
      <c r="DT14" s="36">
        <v>1</v>
      </c>
      <c r="DU14" s="36"/>
      <c r="DV14" s="36"/>
      <c r="DW14" s="36">
        <v>1</v>
      </c>
      <c r="DX14" s="36"/>
      <c r="DY14" s="5"/>
      <c r="DZ14" s="5">
        <v>1</v>
      </c>
      <c r="EA14" s="5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5"/>
      <c r="EO14" s="5">
        <v>1</v>
      </c>
      <c r="EP14" s="5"/>
      <c r="EQ14" s="5"/>
      <c r="ER14" s="5">
        <v>1</v>
      </c>
      <c r="ES14" s="5"/>
      <c r="ET14" s="4"/>
      <c r="EU14" s="4"/>
      <c r="EV14" s="4">
        <v>1</v>
      </c>
      <c r="EW14" s="4"/>
      <c r="EX14" s="4"/>
      <c r="EY14" s="4">
        <v>1</v>
      </c>
      <c r="EZ14" s="5"/>
      <c r="FA14" s="5">
        <v>1</v>
      </c>
      <c r="FB14" s="5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1"/>
      <c r="FY14" s="1">
        <v>1</v>
      </c>
      <c r="FZ14" s="1"/>
      <c r="GA14" s="1"/>
      <c r="GB14" s="1">
        <v>1</v>
      </c>
      <c r="GC14" s="1"/>
      <c r="GD14" s="5"/>
      <c r="GE14" s="5">
        <v>1</v>
      </c>
      <c r="GF14" s="5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1"/>
      <c r="GQ14" s="1">
        <v>1</v>
      </c>
      <c r="GR14" s="1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1"/>
      <c r="HC14" s="1">
        <v>1</v>
      </c>
      <c r="HD14" s="1"/>
      <c r="HE14" s="1"/>
      <c r="HF14" s="1">
        <v>1</v>
      </c>
      <c r="HG14" s="1"/>
      <c r="HH14" s="36"/>
      <c r="HI14" s="36">
        <v>1</v>
      </c>
      <c r="HJ14" s="36"/>
      <c r="HK14" s="36"/>
      <c r="HL14" s="36">
        <v>1</v>
      </c>
      <c r="HM14" s="36"/>
      <c r="HN14" s="36"/>
      <c r="HO14" s="36">
        <v>1</v>
      </c>
      <c r="HP14" s="36"/>
      <c r="HQ14" s="36"/>
      <c r="HR14" s="36">
        <v>1</v>
      </c>
      <c r="HS14" s="36"/>
      <c r="HT14" s="36"/>
      <c r="HU14" s="36">
        <v>1</v>
      </c>
      <c r="HV14" s="36"/>
      <c r="HW14" s="36"/>
      <c r="HX14" s="36">
        <v>1</v>
      </c>
      <c r="HY14" s="36"/>
      <c r="HZ14" s="1"/>
      <c r="IA14" s="1">
        <v>1</v>
      </c>
      <c r="IB14" s="1"/>
      <c r="IC14" s="36"/>
      <c r="ID14" s="36">
        <v>1</v>
      </c>
      <c r="IE14" s="36"/>
      <c r="IF14" s="36"/>
      <c r="IG14" s="36">
        <v>1</v>
      </c>
      <c r="IH14" s="36"/>
      <c r="II14" s="36"/>
      <c r="IJ14" s="36">
        <v>1</v>
      </c>
      <c r="IK14" s="36"/>
      <c r="IL14" s="36"/>
      <c r="IM14" s="36">
        <v>1</v>
      </c>
      <c r="IN14" s="36"/>
      <c r="IO14" s="36"/>
      <c r="IP14" s="36">
        <v>1</v>
      </c>
      <c r="IQ14" s="36"/>
      <c r="IR14" s="36"/>
      <c r="IS14" s="36">
        <v>1</v>
      </c>
      <c r="IT14" s="36"/>
    </row>
    <row r="15" spans="1:254" ht="19.5" thickBot="1">
      <c r="A15" s="2">
        <v>2</v>
      </c>
      <c r="B15" s="35" t="s">
        <v>1392</v>
      </c>
      <c r="C15" s="31"/>
      <c r="D15" s="31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31"/>
      <c r="S15" s="31">
        <v>1</v>
      </c>
      <c r="T15" s="31"/>
      <c r="U15" s="31"/>
      <c r="V15" s="31">
        <v>1</v>
      </c>
      <c r="W15" s="31"/>
      <c r="X15" s="31"/>
      <c r="Y15" s="31">
        <v>1</v>
      </c>
      <c r="Z15" s="3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31"/>
      <c r="AN15" s="31">
        <v>1</v>
      </c>
      <c r="AO15" s="31"/>
      <c r="AP15" s="31"/>
      <c r="AQ15" s="31">
        <v>1</v>
      </c>
      <c r="AR15" s="31"/>
      <c r="AS15" s="4"/>
      <c r="AT15" s="4">
        <v>1</v>
      </c>
      <c r="AU15" s="4"/>
      <c r="AV15" s="4"/>
      <c r="AW15" s="4">
        <v>1</v>
      </c>
      <c r="AX15" s="4"/>
      <c r="AY15" s="31"/>
      <c r="AZ15" s="31">
        <v>1</v>
      </c>
      <c r="BA15" s="3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31"/>
      <c r="BO15" s="31">
        <v>1</v>
      </c>
      <c r="BP15" s="31"/>
      <c r="BQ15" s="31"/>
      <c r="BR15" s="31">
        <v>1</v>
      </c>
      <c r="BS15" s="31"/>
      <c r="BT15" s="31"/>
      <c r="BU15" s="31">
        <v>1</v>
      </c>
      <c r="BV15" s="31"/>
      <c r="BW15" s="1"/>
      <c r="BX15" s="1">
        <v>1</v>
      </c>
      <c r="BY15" s="1"/>
      <c r="BZ15" s="1"/>
      <c r="CA15" s="1">
        <v>1</v>
      </c>
      <c r="CB15" s="1"/>
      <c r="CC15" s="31"/>
      <c r="CD15" s="31">
        <v>1</v>
      </c>
      <c r="CE15" s="3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1"/>
      <c r="DB15" s="1">
        <v>1</v>
      </c>
      <c r="DC15" s="1"/>
      <c r="DD15" s="1"/>
      <c r="DE15" s="1">
        <v>1</v>
      </c>
      <c r="DF15" s="1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31"/>
      <c r="DZ15" s="31">
        <v>1</v>
      </c>
      <c r="EA15" s="3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31"/>
      <c r="EO15" s="31">
        <v>1</v>
      </c>
      <c r="EP15" s="31"/>
      <c r="EQ15" s="31"/>
      <c r="ER15" s="31">
        <v>1</v>
      </c>
      <c r="ES15" s="31"/>
      <c r="ET15" s="4"/>
      <c r="EU15" s="4">
        <v>1</v>
      </c>
      <c r="EV15" s="4"/>
      <c r="EW15" s="4"/>
      <c r="EX15" s="4">
        <v>1</v>
      </c>
      <c r="EY15" s="4"/>
      <c r="EZ15" s="31"/>
      <c r="FA15" s="31">
        <v>1</v>
      </c>
      <c r="FB15" s="3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31"/>
      <c r="FP15" s="31">
        <v>1</v>
      </c>
      <c r="FQ15" s="31"/>
      <c r="FR15" s="31"/>
      <c r="FS15" s="31">
        <v>1</v>
      </c>
      <c r="FT15" s="31"/>
      <c r="FU15" s="31"/>
      <c r="FV15" s="31">
        <v>1</v>
      </c>
      <c r="FW15" s="31"/>
      <c r="FX15" s="1"/>
      <c r="FY15" s="1">
        <v>1</v>
      </c>
      <c r="FZ15" s="1"/>
      <c r="GA15" s="1"/>
      <c r="GB15" s="1">
        <v>1</v>
      </c>
      <c r="GC15" s="1"/>
      <c r="GD15" s="31"/>
      <c r="GE15" s="31">
        <v>1</v>
      </c>
      <c r="GF15" s="3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31"/>
      <c r="GT15" s="31">
        <v>1</v>
      </c>
      <c r="GU15" s="31"/>
      <c r="GV15" s="31"/>
      <c r="GW15" s="31">
        <v>1</v>
      </c>
      <c r="GX15" s="31"/>
      <c r="GY15" s="31"/>
      <c r="GZ15" s="31">
        <v>1</v>
      </c>
      <c r="HA15" s="31"/>
      <c r="HB15" s="1"/>
      <c r="HC15" s="1">
        <v>1</v>
      </c>
      <c r="HD15" s="1"/>
      <c r="HE15" s="1"/>
      <c r="HF15" s="1">
        <v>1</v>
      </c>
      <c r="HG15" s="1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1"/>
      <c r="IA15" s="1">
        <v>1</v>
      </c>
      <c r="IB15" s="1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9.5" thickBot="1">
      <c r="A16" s="2">
        <v>3</v>
      </c>
      <c r="B16" s="35" t="s">
        <v>1393</v>
      </c>
      <c r="C16" s="31"/>
      <c r="D16" s="31"/>
      <c r="E16" s="3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31"/>
      <c r="S16" s="31"/>
      <c r="T16" s="31">
        <v>1</v>
      </c>
      <c r="U16" s="31"/>
      <c r="V16" s="31"/>
      <c r="W16" s="31">
        <v>1</v>
      </c>
      <c r="X16" s="31"/>
      <c r="Y16" s="31"/>
      <c r="Z16" s="3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31"/>
      <c r="AN16" s="31"/>
      <c r="AO16" s="31">
        <v>1</v>
      </c>
      <c r="AP16" s="31"/>
      <c r="AQ16" s="31"/>
      <c r="AR16" s="31">
        <v>1</v>
      </c>
      <c r="AS16" s="4"/>
      <c r="AT16" s="4"/>
      <c r="AU16" s="4">
        <v>1</v>
      </c>
      <c r="AV16" s="4"/>
      <c r="AW16" s="4"/>
      <c r="AX16" s="4">
        <v>1</v>
      </c>
      <c r="AY16" s="31"/>
      <c r="AZ16" s="31"/>
      <c r="BA16" s="3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31"/>
      <c r="BO16" s="31"/>
      <c r="BP16" s="31">
        <v>1</v>
      </c>
      <c r="BQ16" s="31"/>
      <c r="BR16" s="31"/>
      <c r="BS16" s="31">
        <v>1</v>
      </c>
      <c r="BT16" s="31"/>
      <c r="BU16" s="31"/>
      <c r="BV16" s="31">
        <v>1</v>
      </c>
      <c r="BW16" s="1"/>
      <c r="BX16" s="1"/>
      <c r="BY16" s="1">
        <v>1</v>
      </c>
      <c r="BZ16" s="1"/>
      <c r="CA16" s="1"/>
      <c r="CB16" s="1">
        <v>1</v>
      </c>
      <c r="CC16" s="31"/>
      <c r="CD16" s="31"/>
      <c r="CE16" s="3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31"/>
      <c r="CS16" s="31"/>
      <c r="CT16" s="31">
        <v>1</v>
      </c>
      <c r="CU16" s="31"/>
      <c r="CV16" s="31"/>
      <c r="CW16" s="31">
        <v>1</v>
      </c>
      <c r="CX16" s="31"/>
      <c r="CY16" s="31"/>
      <c r="CZ16" s="31">
        <v>1</v>
      </c>
      <c r="DA16" s="1"/>
      <c r="DB16" s="1"/>
      <c r="DC16" s="1">
        <v>1</v>
      </c>
      <c r="DD16" s="1"/>
      <c r="DE16" s="1"/>
      <c r="DF16" s="1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31"/>
      <c r="DZ16" s="31"/>
      <c r="EA16" s="3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1"/>
      <c r="EL16" s="1"/>
      <c r="EM16" s="1">
        <v>1</v>
      </c>
      <c r="EN16" s="31"/>
      <c r="EO16" s="31"/>
      <c r="EP16" s="31">
        <v>1</v>
      </c>
      <c r="EQ16" s="31"/>
      <c r="ER16" s="31"/>
      <c r="ES16" s="31">
        <v>1</v>
      </c>
      <c r="ET16" s="4"/>
      <c r="EU16" s="4"/>
      <c r="EV16" s="4">
        <v>1</v>
      </c>
      <c r="EW16" s="4"/>
      <c r="EX16" s="4"/>
      <c r="EY16" s="4">
        <v>1</v>
      </c>
      <c r="EZ16" s="31"/>
      <c r="FA16" s="31"/>
      <c r="FB16" s="3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/>
      <c r="FN16" s="1">
        <v>1</v>
      </c>
      <c r="FO16" s="31"/>
      <c r="FP16" s="31"/>
      <c r="FQ16" s="31">
        <v>1</v>
      </c>
      <c r="FR16" s="31"/>
      <c r="FS16" s="31"/>
      <c r="FT16" s="31">
        <v>1</v>
      </c>
      <c r="FU16" s="31"/>
      <c r="FV16" s="31"/>
      <c r="FW16" s="31">
        <v>1</v>
      </c>
      <c r="FX16" s="1"/>
      <c r="FY16" s="1"/>
      <c r="FZ16" s="1">
        <v>1</v>
      </c>
      <c r="GA16" s="1"/>
      <c r="GB16" s="1"/>
      <c r="GC16" s="1">
        <v>1</v>
      </c>
      <c r="GD16" s="31"/>
      <c r="GE16" s="31"/>
      <c r="GF16" s="31">
        <v>1</v>
      </c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31"/>
      <c r="GT16" s="31"/>
      <c r="GU16" s="31">
        <v>1</v>
      </c>
      <c r="GV16" s="31"/>
      <c r="GW16" s="31"/>
      <c r="GX16" s="31">
        <v>1</v>
      </c>
      <c r="GY16" s="31"/>
      <c r="GZ16" s="31"/>
      <c r="HA16" s="31">
        <v>1</v>
      </c>
      <c r="HB16" s="1"/>
      <c r="HC16" s="1"/>
      <c r="HD16" s="1">
        <v>1</v>
      </c>
      <c r="HE16" s="1"/>
      <c r="HF16" s="1"/>
      <c r="HG16" s="1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1"/>
      <c r="IA16" s="1"/>
      <c r="IB16" s="1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9.5" thickBot="1">
      <c r="A17" s="2">
        <v>4</v>
      </c>
      <c r="B17" s="35" t="s">
        <v>1394</v>
      </c>
      <c r="C17" s="31"/>
      <c r="D17" s="31">
        <v>1</v>
      </c>
      <c r="E17" s="3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31"/>
      <c r="S17" s="31">
        <v>1</v>
      </c>
      <c r="T17" s="31"/>
      <c r="U17" s="31"/>
      <c r="V17" s="31">
        <v>1</v>
      </c>
      <c r="W17" s="31"/>
      <c r="X17" s="31"/>
      <c r="Y17" s="31">
        <v>1</v>
      </c>
      <c r="Z17" s="3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31"/>
      <c r="AN17" s="31">
        <v>1</v>
      </c>
      <c r="AO17" s="31"/>
      <c r="AP17" s="31"/>
      <c r="AQ17" s="31">
        <v>1</v>
      </c>
      <c r="AR17" s="31"/>
      <c r="AS17" s="4"/>
      <c r="AT17" s="4">
        <v>1</v>
      </c>
      <c r="AU17" s="4"/>
      <c r="AV17" s="4"/>
      <c r="AW17" s="4">
        <v>1</v>
      </c>
      <c r="AX17" s="4"/>
      <c r="AY17" s="31"/>
      <c r="AZ17" s="31">
        <v>1</v>
      </c>
      <c r="BA17" s="3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31"/>
      <c r="BO17" s="31">
        <v>1</v>
      </c>
      <c r="BP17" s="31"/>
      <c r="BQ17" s="31"/>
      <c r="BR17" s="31">
        <v>1</v>
      </c>
      <c r="BS17" s="31"/>
      <c r="BT17" s="31"/>
      <c r="BU17" s="31">
        <v>1</v>
      </c>
      <c r="BV17" s="31"/>
      <c r="BW17" s="1"/>
      <c r="BX17" s="1">
        <v>1</v>
      </c>
      <c r="BY17" s="1"/>
      <c r="BZ17" s="1"/>
      <c r="CA17" s="1">
        <v>1</v>
      </c>
      <c r="CB17" s="1"/>
      <c r="CC17" s="31"/>
      <c r="CD17" s="31">
        <v>1</v>
      </c>
      <c r="CE17" s="3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31"/>
      <c r="CS17" s="31">
        <v>1</v>
      </c>
      <c r="CT17" s="31"/>
      <c r="CU17" s="31"/>
      <c r="CV17" s="31">
        <v>1</v>
      </c>
      <c r="CW17" s="31"/>
      <c r="CX17" s="31"/>
      <c r="CY17" s="31">
        <v>1</v>
      </c>
      <c r="CZ17" s="31"/>
      <c r="DA17" s="1"/>
      <c r="DB17" s="1">
        <v>1</v>
      </c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31"/>
      <c r="DZ17" s="31">
        <v>1</v>
      </c>
      <c r="EA17" s="3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31"/>
      <c r="EO17" s="31">
        <v>1</v>
      </c>
      <c r="EP17" s="31"/>
      <c r="EQ17" s="31"/>
      <c r="ER17" s="31">
        <v>1</v>
      </c>
      <c r="ES17" s="31"/>
      <c r="ET17" s="4"/>
      <c r="EU17" s="4">
        <v>1</v>
      </c>
      <c r="EV17" s="4"/>
      <c r="EW17" s="4"/>
      <c r="EX17" s="4">
        <v>1</v>
      </c>
      <c r="EY17" s="4"/>
      <c r="EZ17" s="31"/>
      <c r="FA17" s="31">
        <v>1</v>
      </c>
      <c r="FB17" s="3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31"/>
      <c r="FP17" s="31">
        <v>1</v>
      </c>
      <c r="FQ17" s="31"/>
      <c r="FR17" s="31"/>
      <c r="FS17" s="31">
        <v>1</v>
      </c>
      <c r="FT17" s="31"/>
      <c r="FU17" s="31"/>
      <c r="FV17" s="31">
        <v>1</v>
      </c>
      <c r="FW17" s="31"/>
      <c r="FX17" s="1"/>
      <c r="FY17" s="1">
        <v>1</v>
      </c>
      <c r="FZ17" s="1"/>
      <c r="GA17" s="1"/>
      <c r="GB17" s="1">
        <v>1</v>
      </c>
      <c r="GC17" s="1"/>
      <c r="GD17" s="31"/>
      <c r="GE17" s="31">
        <v>1</v>
      </c>
      <c r="GF17" s="3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31"/>
      <c r="GT17" s="31">
        <v>1</v>
      </c>
      <c r="GU17" s="31"/>
      <c r="GV17" s="31"/>
      <c r="GW17" s="31">
        <v>1</v>
      </c>
      <c r="GX17" s="31"/>
      <c r="GY17" s="31"/>
      <c r="GZ17" s="31">
        <v>1</v>
      </c>
      <c r="HA17" s="31"/>
      <c r="HB17" s="1"/>
      <c r="HC17" s="1">
        <v>1</v>
      </c>
      <c r="HD17" s="1"/>
      <c r="HE17" s="1"/>
      <c r="HF17" s="1">
        <v>1</v>
      </c>
      <c r="HG17" s="1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1"/>
      <c r="IA17" s="1">
        <v>1</v>
      </c>
      <c r="IB17" s="1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9.5" thickBot="1">
      <c r="A18" s="2">
        <v>5</v>
      </c>
      <c r="B18" s="35" t="s">
        <v>1395</v>
      </c>
      <c r="C18" s="31"/>
      <c r="D18" s="31"/>
      <c r="E18" s="31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31"/>
      <c r="S18" s="31"/>
      <c r="T18" s="31">
        <v>1</v>
      </c>
      <c r="U18" s="31"/>
      <c r="V18" s="31"/>
      <c r="W18" s="31">
        <v>1</v>
      </c>
      <c r="X18" s="31"/>
      <c r="Y18" s="31"/>
      <c r="Z18" s="31">
        <v>1</v>
      </c>
      <c r="AA18" s="1"/>
      <c r="AB18" s="1"/>
      <c r="AC18" s="1">
        <v>1</v>
      </c>
      <c r="AD18" s="1"/>
      <c r="AE18" s="1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31"/>
      <c r="AN18" s="31"/>
      <c r="AO18" s="31">
        <v>1</v>
      </c>
      <c r="AP18" s="31"/>
      <c r="AQ18" s="31"/>
      <c r="AR18" s="31">
        <v>1</v>
      </c>
      <c r="AS18" s="4"/>
      <c r="AT18" s="4"/>
      <c r="AU18" s="4">
        <v>1</v>
      </c>
      <c r="AV18" s="4"/>
      <c r="AW18" s="4"/>
      <c r="AX18" s="4">
        <v>1</v>
      </c>
      <c r="AY18" s="31"/>
      <c r="AZ18" s="31"/>
      <c r="BA18" s="31">
        <v>1</v>
      </c>
      <c r="BB18" s="1"/>
      <c r="BC18" s="1"/>
      <c r="BD18" s="1">
        <v>1</v>
      </c>
      <c r="BE18" s="1"/>
      <c r="BF18" s="1">
        <v>1</v>
      </c>
      <c r="BG18" s="1"/>
      <c r="BH18" s="1"/>
      <c r="BI18" s="1">
        <v>1</v>
      </c>
      <c r="BJ18" s="1"/>
      <c r="BK18" s="1"/>
      <c r="BL18" s="1"/>
      <c r="BM18" s="1">
        <v>1</v>
      </c>
      <c r="BN18" s="31"/>
      <c r="BO18" s="31"/>
      <c r="BP18" s="31">
        <v>1</v>
      </c>
      <c r="BQ18" s="31"/>
      <c r="BR18" s="31"/>
      <c r="BS18" s="31">
        <v>1</v>
      </c>
      <c r="BT18" s="31"/>
      <c r="BU18" s="31"/>
      <c r="BV18" s="31">
        <v>1</v>
      </c>
      <c r="BW18" s="1"/>
      <c r="BX18" s="1"/>
      <c r="BY18" s="1">
        <v>1</v>
      </c>
      <c r="BZ18" s="1"/>
      <c r="CA18" s="1">
        <v>1</v>
      </c>
      <c r="CB18" s="1"/>
      <c r="CC18" s="31"/>
      <c r="CD18" s="31"/>
      <c r="CE18" s="31">
        <v>1</v>
      </c>
      <c r="CF18" s="1"/>
      <c r="CG18" s="1"/>
      <c r="CH18" s="1">
        <v>1</v>
      </c>
      <c r="CI18" s="1"/>
      <c r="CJ18" s="1">
        <v>1</v>
      </c>
      <c r="CK18" s="1"/>
      <c r="CL18" s="1"/>
      <c r="CM18" s="1">
        <v>1</v>
      </c>
      <c r="CN18" s="1"/>
      <c r="CO18" s="1"/>
      <c r="CP18" s="1"/>
      <c r="CQ18" s="1">
        <v>1</v>
      </c>
      <c r="CR18" s="31"/>
      <c r="CS18" s="31"/>
      <c r="CT18" s="31">
        <v>1</v>
      </c>
      <c r="CU18" s="31"/>
      <c r="CV18" s="31"/>
      <c r="CW18" s="31">
        <v>1</v>
      </c>
      <c r="CX18" s="31"/>
      <c r="CY18" s="31"/>
      <c r="CZ18" s="31">
        <v>1</v>
      </c>
      <c r="DA18" s="1"/>
      <c r="DB18" s="1"/>
      <c r="DC18" s="1">
        <v>1</v>
      </c>
      <c r="DD18" s="1"/>
      <c r="DE18" s="1">
        <v>1</v>
      </c>
      <c r="DF18" s="1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31"/>
      <c r="DZ18" s="31"/>
      <c r="EA18" s="31">
        <v>1</v>
      </c>
      <c r="EB18" s="1"/>
      <c r="EC18" s="1"/>
      <c r="ED18" s="1">
        <v>1</v>
      </c>
      <c r="EE18" s="1"/>
      <c r="EF18" s="1">
        <v>1</v>
      </c>
      <c r="EG18" s="1"/>
      <c r="EH18" s="1"/>
      <c r="EI18" s="1">
        <v>1</v>
      </c>
      <c r="EJ18" s="1"/>
      <c r="EK18" s="1"/>
      <c r="EL18" s="1"/>
      <c r="EM18" s="1">
        <v>1</v>
      </c>
      <c r="EN18" s="31"/>
      <c r="EO18" s="31"/>
      <c r="EP18" s="31">
        <v>1</v>
      </c>
      <c r="EQ18" s="31"/>
      <c r="ER18" s="31"/>
      <c r="ES18" s="31">
        <v>1</v>
      </c>
      <c r="ET18" s="4"/>
      <c r="EU18" s="4"/>
      <c r="EV18" s="4">
        <v>1</v>
      </c>
      <c r="EW18" s="4"/>
      <c r="EX18" s="4"/>
      <c r="EY18" s="4">
        <v>1</v>
      </c>
      <c r="EZ18" s="31"/>
      <c r="FA18" s="31"/>
      <c r="FB18" s="31">
        <v>1</v>
      </c>
      <c r="FC18" s="1"/>
      <c r="FD18" s="1"/>
      <c r="FE18" s="1">
        <v>1</v>
      </c>
      <c r="FF18" s="1"/>
      <c r="FG18" s="1">
        <v>1</v>
      </c>
      <c r="FH18" s="1"/>
      <c r="FI18" s="1"/>
      <c r="FJ18" s="1">
        <v>1</v>
      </c>
      <c r="FK18" s="1"/>
      <c r="FL18" s="1"/>
      <c r="FM18" s="1"/>
      <c r="FN18" s="1">
        <v>1</v>
      </c>
      <c r="FO18" s="31"/>
      <c r="FP18" s="31"/>
      <c r="FQ18" s="31">
        <v>1</v>
      </c>
      <c r="FR18" s="31"/>
      <c r="FS18" s="31"/>
      <c r="FT18" s="31">
        <v>1</v>
      </c>
      <c r="FU18" s="31"/>
      <c r="FV18" s="31"/>
      <c r="FW18" s="31">
        <v>1</v>
      </c>
      <c r="FX18" s="1"/>
      <c r="FY18" s="1"/>
      <c r="FZ18" s="1">
        <v>1</v>
      </c>
      <c r="GA18" s="1"/>
      <c r="GB18" s="1">
        <v>1</v>
      </c>
      <c r="GC18" s="1"/>
      <c r="GD18" s="31"/>
      <c r="GE18" s="31"/>
      <c r="GF18" s="31">
        <v>1</v>
      </c>
      <c r="GG18" s="1"/>
      <c r="GH18" s="1"/>
      <c r="GI18" s="1">
        <v>1</v>
      </c>
      <c r="GJ18" s="1"/>
      <c r="GK18" s="1">
        <v>1</v>
      </c>
      <c r="GL18" s="1"/>
      <c r="GM18" s="1"/>
      <c r="GN18" s="1">
        <v>1</v>
      </c>
      <c r="GO18" s="1"/>
      <c r="GP18" s="1"/>
      <c r="GQ18" s="1"/>
      <c r="GR18" s="1">
        <v>1</v>
      </c>
      <c r="GS18" s="31"/>
      <c r="GT18" s="31"/>
      <c r="GU18" s="31">
        <v>1</v>
      </c>
      <c r="GV18" s="31"/>
      <c r="GW18" s="31"/>
      <c r="GX18" s="31">
        <v>1</v>
      </c>
      <c r="GY18" s="31"/>
      <c r="GZ18" s="31"/>
      <c r="HA18" s="31">
        <v>1</v>
      </c>
      <c r="HB18" s="1"/>
      <c r="HC18" s="1"/>
      <c r="HD18" s="1">
        <v>1</v>
      </c>
      <c r="HE18" s="1"/>
      <c r="HF18" s="1">
        <v>1</v>
      </c>
      <c r="HG18" s="1"/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1"/>
      <c r="IA18" s="1">
        <v>1</v>
      </c>
      <c r="IB18" s="1"/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ht="19.5" thickBot="1">
      <c r="A19" s="2">
        <v>6</v>
      </c>
      <c r="B19" s="35" t="s">
        <v>1396</v>
      </c>
      <c r="C19" s="31"/>
      <c r="D19" s="31"/>
      <c r="E19" s="3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31"/>
      <c r="S19" s="31"/>
      <c r="T19" s="31">
        <v>1</v>
      </c>
      <c r="U19" s="31"/>
      <c r="V19" s="31"/>
      <c r="W19" s="31">
        <v>1</v>
      </c>
      <c r="X19" s="31"/>
      <c r="Y19" s="31"/>
      <c r="Z19" s="3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31"/>
      <c r="AN19" s="31"/>
      <c r="AO19" s="31">
        <v>1</v>
      </c>
      <c r="AP19" s="31"/>
      <c r="AQ19" s="31"/>
      <c r="AR19" s="31">
        <v>1</v>
      </c>
      <c r="AS19" s="4"/>
      <c r="AT19" s="4"/>
      <c r="AU19" s="4">
        <v>1</v>
      </c>
      <c r="AV19" s="4"/>
      <c r="AW19" s="4"/>
      <c r="AX19" s="4">
        <v>1</v>
      </c>
      <c r="AY19" s="31"/>
      <c r="AZ19" s="31"/>
      <c r="BA19" s="3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31"/>
      <c r="BO19" s="31"/>
      <c r="BP19" s="31">
        <v>1</v>
      </c>
      <c r="BQ19" s="31"/>
      <c r="BR19" s="31"/>
      <c r="BS19" s="31">
        <v>1</v>
      </c>
      <c r="BT19" s="31"/>
      <c r="BU19" s="31"/>
      <c r="BV19" s="31">
        <v>1</v>
      </c>
      <c r="BW19" s="1"/>
      <c r="BX19" s="1"/>
      <c r="BY19" s="1">
        <v>1</v>
      </c>
      <c r="BZ19" s="1"/>
      <c r="CA19" s="1"/>
      <c r="CB19" s="1">
        <v>1</v>
      </c>
      <c r="CC19" s="31"/>
      <c r="CD19" s="31"/>
      <c r="CE19" s="3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31"/>
      <c r="CS19" s="31"/>
      <c r="CT19" s="31">
        <v>1</v>
      </c>
      <c r="CU19" s="31"/>
      <c r="CV19" s="31"/>
      <c r="CW19" s="31">
        <v>1</v>
      </c>
      <c r="CX19" s="31"/>
      <c r="CY19" s="31"/>
      <c r="CZ19" s="31">
        <v>1</v>
      </c>
      <c r="DA19" s="1"/>
      <c r="DB19" s="1"/>
      <c r="DC19" s="1">
        <v>1</v>
      </c>
      <c r="DD19" s="1"/>
      <c r="DE19" s="1"/>
      <c r="DF19" s="1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31"/>
      <c r="DZ19" s="31"/>
      <c r="EA19" s="3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31"/>
      <c r="EO19" s="31"/>
      <c r="EP19" s="31">
        <v>1</v>
      </c>
      <c r="EQ19" s="31"/>
      <c r="ER19" s="31"/>
      <c r="ES19" s="31">
        <v>1</v>
      </c>
      <c r="ET19" s="4"/>
      <c r="EU19" s="4"/>
      <c r="EV19" s="4">
        <v>1</v>
      </c>
      <c r="EW19" s="4"/>
      <c r="EX19" s="4"/>
      <c r="EY19" s="4">
        <v>1</v>
      </c>
      <c r="EZ19" s="31"/>
      <c r="FA19" s="31"/>
      <c r="FB19" s="3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31"/>
      <c r="FP19" s="31"/>
      <c r="FQ19" s="31">
        <v>1</v>
      </c>
      <c r="FR19" s="31"/>
      <c r="FS19" s="31"/>
      <c r="FT19" s="31">
        <v>1</v>
      </c>
      <c r="FU19" s="31"/>
      <c r="FV19" s="31"/>
      <c r="FW19" s="31">
        <v>1</v>
      </c>
      <c r="FX19" s="1"/>
      <c r="FY19" s="1"/>
      <c r="FZ19" s="1">
        <v>1</v>
      </c>
      <c r="GA19" s="1"/>
      <c r="GB19" s="1"/>
      <c r="GC19" s="1">
        <v>1</v>
      </c>
      <c r="GD19" s="31"/>
      <c r="GE19" s="31"/>
      <c r="GF19" s="3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31"/>
      <c r="GT19" s="31"/>
      <c r="GU19" s="31">
        <v>1</v>
      </c>
      <c r="GV19" s="31"/>
      <c r="GW19" s="31"/>
      <c r="GX19" s="31">
        <v>1</v>
      </c>
      <c r="GY19" s="31"/>
      <c r="GZ19" s="31"/>
      <c r="HA19" s="31">
        <v>1</v>
      </c>
      <c r="HB19" s="1"/>
      <c r="HC19" s="1"/>
      <c r="HD19" s="1">
        <v>1</v>
      </c>
      <c r="HE19" s="1"/>
      <c r="HF19" s="1"/>
      <c r="HG19" s="1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1"/>
      <c r="IA19" s="1"/>
      <c r="IB19" s="1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9.5" thickBot="1">
      <c r="A20" s="2">
        <v>7</v>
      </c>
      <c r="B20" s="35" t="s">
        <v>1397</v>
      </c>
      <c r="C20" s="31"/>
      <c r="D20" s="31"/>
      <c r="E20" s="3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31"/>
      <c r="S20" s="31"/>
      <c r="T20" s="31">
        <v>1</v>
      </c>
      <c r="U20" s="31"/>
      <c r="V20" s="31"/>
      <c r="W20" s="31">
        <v>1</v>
      </c>
      <c r="X20" s="31"/>
      <c r="Y20" s="31"/>
      <c r="Z20" s="3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31"/>
      <c r="AN20" s="31"/>
      <c r="AO20" s="31">
        <v>1</v>
      </c>
      <c r="AP20" s="31"/>
      <c r="AQ20" s="31"/>
      <c r="AR20" s="31">
        <v>1</v>
      </c>
      <c r="AS20" s="4"/>
      <c r="AT20" s="4"/>
      <c r="AU20" s="4">
        <v>1</v>
      </c>
      <c r="AV20" s="4"/>
      <c r="AW20" s="4"/>
      <c r="AX20" s="4">
        <v>1</v>
      </c>
      <c r="AY20" s="31"/>
      <c r="AZ20" s="31"/>
      <c r="BA20" s="3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31"/>
      <c r="BO20" s="31"/>
      <c r="BP20" s="31">
        <v>1</v>
      </c>
      <c r="BQ20" s="31"/>
      <c r="BR20" s="31"/>
      <c r="BS20" s="31">
        <v>1</v>
      </c>
      <c r="BT20" s="31"/>
      <c r="BU20" s="31"/>
      <c r="BV20" s="31">
        <v>1</v>
      </c>
      <c r="BW20" s="1"/>
      <c r="BX20" s="1"/>
      <c r="BY20" s="1">
        <v>1</v>
      </c>
      <c r="BZ20" s="1"/>
      <c r="CA20" s="1"/>
      <c r="CB20" s="1">
        <v>1</v>
      </c>
      <c r="CC20" s="31"/>
      <c r="CD20" s="31"/>
      <c r="CE20" s="3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31"/>
      <c r="CS20" s="31"/>
      <c r="CT20" s="31">
        <v>1</v>
      </c>
      <c r="CU20" s="31"/>
      <c r="CV20" s="31"/>
      <c r="CW20" s="31">
        <v>1</v>
      </c>
      <c r="CX20" s="31"/>
      <c r="CY20" s="31"/>
      <c r="CZ20" s="31">
        <v>1</v>
      </c>
      <c r="DA20" s="1"/>
      <c r="DB20" s="1"/>
      <c r="DC20" s="1">
        <v>1</v>
      </c>
      <c r="DD20" s="1"/>
      <c r="DE20" s="1">
        <v>1</v>
      </c>
      <c r="DF20" s="1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31"/>
      <c r="DZ20" s="31"/>
      <c r="EA20" s="3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31"/>
      <c r="EO20" s="31"/>
      <c r="EP20" s="31">
        <v>1</v>
      </c>
      <c r="EQ20" s="31"/>
      <c r="ER20" s="31"/>
      <c r="ES20" s="31">
        <v>1</v>
      </c>
      <c r="ET20" s="4"/>
      <c r="EU20" s="4"/>
      <c r="EV20" s="4">
        <v>1</v>
      </c>
      <c r="EW20" s="4"/>
      <c r="EX20" s="4"/>
      <c r="EY20" s="4">
        <v>1</v>
      </c>
      <c r="EZ20" s="31"/>
      <c r="FA20" s="31"/>
      <c r="FB20" s="3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"/>
      <c r="FM20" s="1"/>
      <c r="FN20" s="1">
        <v>1</v>
      </c>
      <c r="FO20" s="31"/>
      <c r="FP20" s="31"/>
      <c r="FQ20" s="31">
        <v>1</v>
      </c>
      <c r="FR20" s="31"/>
      <c r="FS20" s="31"/>
      <c r="FT20" s="31">
        <v>1</v>
      </c>
      <c r="FU20" s="31"/>
      <c r="FV20" s="31"/>
      <c r="FW20" s="31">
        <v>1</v>
      </c>
      <c r="FX20" s="1"/>
      <c r="FY20" s="1"/>
      <c r="FZ20" s="1">
        <v>1</v>
      </c>
      <c r="GA20" s="1"/>
      <c r="GB20" s="1"/>
      <c r="GC20" s="1">
        <v>1</v>
      </c>
      <c r="GD20" s="31"/>
      <c r="GE20" s="31"/>
      <c r="GF20" s="3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31"/>
      <c r="GT20" s="31"/>
      <c r="GU20" s="31">
        <v>1</v>
      </c>
      <c r="GV20" s="31"/>
      <c r="GW20" s="31"/>
      <c r="GX20" s="31">
        <v>1</v>
      </c>
      <c r="GY20" s="31"/>
      <c r="GZ20" s="31"/>
      <c r="HA20" s="31">
        <v>1</v>
      </c>
      <c r="HB20" s="1"/>
      <c r="HC20" s="1"/>
      <c r="HD20" s="1">
        <v>1</v>
      </c>
      <c r="HE20" s="1"/>
      <c r="HF20" s="1"/>
      <c r="HG20" s="1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1"/>
      <c r="IA20" s="1"/>
      <c r="IB20" s="1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9.5" thickBot="1">
      <c r="A21" s="32">
        <v>8</v>
      </c>
      <c r="B21" s="35" t="s">
        <v>1398</v>
      </c>
      <c r="C21" s="32"/>
      <c r="D21" s="32"/>
      <c r="E21" s="32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32"/>
      <c r="S21" s="32"/>
      <c r="T21" s="32">
        <v>1</v>
      </c>
      <c r="U21" s="32"/>
      <c r="V21" s="32"/>
      <c r="W21" s="32">
        <v>1</v>
      </c>
      <c r="X21" s="32"/>
      <c r="Y21" s="32"/>
      <c r="Z21" s="32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32"/>
      <c r="AN21" s="32"/>
      <c r="AO21" s="32">
        <v>1</v>
      </c>
      <c r="AP21" s="32"/>
      <c r="AQ21" s="32"/>
      <c r="AR21" s="32">
        <v>1</v>
      </c>
      <c r="AS21" s="4"/>
      <c r="AT21" s="4"/>
      <c r="AU21" s="4">
        <v>1</v>
      </c>
      <c r="AV21" s="4"/>
      <c r="AW21" s="4"/>
      <c r="AX21" s="4">
        <v>1</v>
      </c>
      <c r="AY21" s="32"/>
      <c r="AZ21" s="32"/>
      <c r="BA21" s="32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32"/>
      <c r="BO21" s="32"/>
      <c r="BP21" s="32">
        <v>1</v>
      </c>
      <c r="BQ21" s="32"/>
      <c r="BR21" s="32"/>
      <c r="BS21" s="32">
        <v>1</v>
      </c>
      <c r="BT21" s="32"/>
      <c r="BU21" s="32"/>
      <c r="BV21" s="32">
        <v>1</v>
      </c>
      <c r="BW21" s="4"/>
      <c r="BX21" s="4">
        <v>1</v>
      </c>
      <c r="BY21" s="4"/>
      <c r="BZ21" s="4"/>
      <c r="CA21" s="4">
        <v>1</v>
      </c>
      <c r="CB21" s="4"/>
      <c r="CC21" s="32"/>
      <c r="CD21" s="32"/>
      <c r="CE21" s="32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32"/>
      <c r="CS21" s="32"/>
      <c r="CT21" s="32">
        <v>1</v>
      </c>
      <c r="CU21" s="32"/>
      <c r="CV21" s="32"/>
      <c r="CW21" s="32">
        <v>1</v>
      </c>
      <c r="CX21" s="32"/>
      <c r="CY21" s="32"/>
      <c r="CZ21" s="32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32"/>
      <c r="DZ21" s="32"/>
      <c r="EA21" s="32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32"/>
      <c r="EO21" s="32"/>
      <c r="EP21" s="32">
        <v>1</v>
      </c>
      <c r="EQ21" s="32"/>
      <c r="ER21" s="32"/>
      <c r="ES21" s="32">
        <v>1</v>
      </c>
      <c r="ET21" s="4"/>
      <c r="EU21" s="4"/>
      <c r="EV21" s="4">
        <v>1</v>
      </c>
      <c r="EW21" s="4"/>
      <c r="EX21" s="4"/>
      <c r="EY21" s="4">
        <v>1</v>
      </c>
      <c r="EZ21" s="32"/>
      <c r="FA21" s="32"/>
      <c r="FB21" s="32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32"/>
      <c r="FP21" s="32"/>
      <c r="FQ21" s="32">
        <v>1</v>
      </c>
      <c r="FR21" s="32"/>
      <c r="FS21" s="32"/>
      <c r="FT21" s="32">
        <v>1</v>
      </c>
      <c r="FU21" s="32"/>
      <c r="FV21" s="32"/>
      <c r="FW21" s="32">
        <v>1</v>
      </c>
      <c r="FX21" s="4"/>
      <c r="FY21" s="4">
        <v>1</v>
      </c>
      <c r="FZ21" s="4"/>
      <c r="GA21" s="4"/>
      <c r="GB21" s="4">
        <v>1</v>
      </c>
      <c r="GC21" s="4"/>
      <c r="GD21" s="32"/>
      <c r="GE21" s="32"/>
      <c r="GF21" s="32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>
        <v>1</v>
      </c>
      <c r="GV21" s="32"/>
      <c r="GW21" s="32"/>
      <c r="GX21" s="32">
        <v>1</v>
      </c>
      <c r="GY21" s="32"/>
      <c r="GZ21" s="32"/>
      <c r="HA21" s="32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>
      <c r="A22" s="48" t="s">
        <v>278</v>
      </c>
      <c r="B22" s="49"/>
      <c r="C22" s="23">
        <f t="shared" ref="C22:BN22" si="0">SUM(C14:C21)</f>
        <v>0</v>
      </c>
      <c r="D22" s="3">
        <f t="shared" si="0"/>
        <v>3</v>
      </c>
      <c r="E22" s="3">
        <f t="shared" si="0"/>
        <v>5</v>
      </c>
      <c r="F22" s="3">
        <f t="shared" si="0"/>
        <v>0</v>
      </c>
      <c r="G22" s="3">
        <f t="shared" si="0"/>
        <v>4</v>
      </c>
      <c r="H22" s="23">
        <f t="shared" si="0"/>
        <v>4</v>
      </c>
      <c r="I22" s="3">
        <f t="shared" si="0"/>
        <v>0</v>
      </c>
      <c r="J22" s="3">
        <f t="shared" si="0"/>
        <v>5</v>
      </c>
      <c r="K22" s="3">
        <f t="shared" si="0"/>
        <v>3</v>
      </c>
      <c r="L22" s="3">
        <f t="shared" si="0"/>
        <v>0</v>
      </c>
      <c r="M22" s="3">
        <f t="shared" si="0"/>
        <v>5</v>
      </c>
      <c r="N22" s="3">
        <f t="shared" si="0"/>
        <v>3</v>
      </c>
      <c r="O22" s="3">
        <f t="shared" si="0"/>
        <v>0</v>
      </c>
      <c r="P22" s="3">
        <f t="shared" si="0"/>
        <v>4</v>
      </c>
      <c r="Q22" s="3">
        <f t="shared" si="0"/>
        <v>4</v>
      </c>
      <c r="R22" s="3">
        <f t="shared" si="0"/>
        <v>0</v>
      </c>
      <c r="S22" s="3">
        <f t="shared" si="0"/>
        <v>3</v>
      </c>
      <c r="T22" s="3">
        <f t="shared" si="0"/>
        <v>5</v>
      </c>
      <c r="U22" s="3">
        <f t="shared" si="0"/>
        <v>0</v>
      </c>
      <c r="V22" s="3">
        <f t="shared" si="0"/>
        <v>3</v>
      </c>
      <c r="W22" s="3">
        <f t="shared" si="0"/>
        <v>5</v>
      </c>
      <c r="X22" s="3">
        <f t="shared" si="0"/>
        <v>0</v>
      </c>
      <c r="Y22" s="3">
        <f t="shared" si="0"/>
        <v>3</v>
      </c>
      <c r="Z22" s="3">
        <f t="shared" si="0"/>
        <v>5</v>
      </c>
      <c r="AA22" s="3">
        <f t="shared" si="0"/>
        <v>0</v>
      </c>
      <c r="AB22" s="3">
        <f t="shared" si="0"/>
        <v>4</v>
      </c>
      <c r="AC22" s="3">
        <f t="shared" si="0"/>
        <v>4</v>
      </c>
      <c r="AD22" s="3">
        <f t="shared" si="0"/>
        <v>0</v>
      </c>
      <c r="AE22" s="3">
        <f t="shared" si="0"/>
        <v>5</v>
      </c>
      <c r="AF22" s="3">
        <f t="shared" si="0"/>
        <v>3</v>
      </c>
      <c r="AG22" s="3">
        <f t="shared" si="0"/>
        <v>0</v>
      </c>
      <c r="AH22" s="3">
        <f t="shared" si="0"/>
        <v>5</v>
      </c>
      <c r="AI22" s="3">
        <f t="shared" si="0"/>
        <v>3</v>
      </c>
      <c r="AJ22" s="3">
        <f t="shared" si="0"/>
        <v>0</v>
      </c>
      <c r="AK22" s="3">
        <f t="shared" si="0"/>
        <v>4</v>
      </c>
      <c r="AL22" s="3">
        <f t="shared" si="0"/>
        <v>4</v>
      </c>
      <c r="AM22" s="3">
        <f t="shared" si="0"/>
        <v>0</v>
      </c>
      <c r="AN22" s="3">
        <f t="shared" si="0"/>
        <v>3</v>
      </c>
      <c r="AO22" s="3">
        <f t="shared" si="0"/>
        <v>5</v>
      </c>
      <c r="AP22" s="3">
        <f t="shared" si="0"/>
        <v>0</v>
      </c>
      <c r="AQ22" s="3">
        <f t="shared" si="0"/>
        <v>3</v>
      </c>
      <c r="AR22" s="3">
        <f t="shared" si="0"/>
        <v>5</v>
      </c>
      <c r="AS22" s="3">
        <f t="shared" si="0"/>
        <v>0</v>
      </c>
      <c r="AT22" s="3">
        <f t="shared" si="0"/>
        <v>2</v>
      </c>
      <c r="AU22" s="3">
        <f t="shared" si="0"/>
        <v>6</v>
      </c>
      <c r="AV22" s="3">
        <f t="shared" si="0"/>
        <v>0</v>
      </c>
      <c r="AW22" s="3">
        <f t="shared" si="0"/>
        <v>2</v>
      </c>
      <c r="AX22" s="3">
        <f t="shared" si="0"/>
        <v>6</v>
      </c>
      <c r="AY22" s="3">
        <f t="shared" si="0"/>
        <v>0</v>
      </c>
      <c r="AZ22" s="3">
        <f t="shared" si="0"/>
        <v>3</v>
      </c>
      <c r="BA22" s="3">
        <f t="shared" si="0"/>
        <v>5</v>
      </c>
      <c r="BB22" s="3">
        <f t="shared" si="0"/>
        <v>0</v>
      </c>
      <c r="BC22" s="3">
        <f t="shared" si="0"/>
        <v>4</v>
      </c>
      <c r="BD22" s="3">
        <f t="shared" si="0"/>
        <v>4</v>
      </c>
      <c r="BE22" s="3">
        <f t="shared" si="0"/>
        <v>0</v>
      </c>
      <c r="BF22" s="3">
        <f t="shared" si="0"/>
        <v>5</v>
      </c>
      <c r="BG22" s="3">
        <f t="shared" si="0"/>
        <v>3</v>
      </c>
      <c r="BH22" s="3">
        <f t="shared" si="0"/>
        <v>0</v>
      </c>
      <c r="BI22" s="3">
        <f t="shared" si="0"/>
        <v>5</v>
      </c>
      <c r="BJ22" s="3">
        <f t="shared" si="0"/>
        <v>3</v>
      </c>
      <c r="BK22" s="3">
        <f t="shared" si="0"/>
        <v>0</v>
      </c>
      <c r="BL22" s="3">
        <f t="shared" si="0"/>
        <v>4</v>
      </c>
      <c r="BM22" s="3">
        <f t="shared" si="0"/>
        <v>4</v>
      </c>
      <c r="BN22" s="3">
        <f t="shared" si="0"/>
        <v>0</v>
      </c>
      <c r="BO22" s="3">
        <f t="shared" ref="BO22:DZ22" si="1">SUM(BO14:BO21)</f>
        <v>3</v>
      </c>
      <c r="BP22" s="3">
        <f t="shared" si="1"/>
        <v>5</v>
      </c>
      <c r="BQ22" s="3">
        <f t="shared" si="1"/>
        <v>0</v>
      </c>
      <c r="BR22" s="3">
        <f t="shared" si="1"/>
        <v>3</v>
      </c>
      <c r="BS22" s="3">
        <f t="shared" si="1"/>
        <v>5</v>
      </c>
      <c r="BT22" s="3">
        <f t="shared" si="1"/>
        <v>0</v>
      </c>
      <c r="BU22" s="3">
        <f t="shared" si="1"/>
        <v>3</v>
      </c>
      <c r="BV22" s="3">
        <f t="shared" si="1"/>
        <v>5</v>
      </c>
      <c r="BW22" s="3">
        <f t="shared" si="1"/>
        <v>0</v>
      </c>
      <c r="BX22" s="3">
        <f t="shared" si="1"/>
        <v>4</v>
      </c>
      <c r="BY22" s="3">
        <f t="shared" si="1"/>
        <v>4</v>
      </c>
      <c r="BZ22" s="3">
        <f t="shared" si="1"/>
        <v>0</v>
      </c>
      <c r="CA22" s="3">
        <f t="shared" si="1"/>
        <v>5</v>
      </c>
      <c r="CB22" s="3">
        <f t="shared" si="1"/>
        <v>3</v>
      </c>
      <c r="CC22" s="3">
        <f t="shared" si="1"/>
        <v>0</v>
      </c>
      <c r="CD22" s="3">
        <f t="shared" si="1"/>
        <v>3</v>
      </c>
      <c r="CE22" s="3">
        <f t="shared" si="1"/>
        <v>5</v>
      </c>
      <c r="CF22" s="3">
        <f t="shared" si="1"/>
        <v>0</v>
      </c>
      <c r="CG22" s="3">
        <f t="shared" si="1"/>
        <v>4</v>
      </c>
      <c r="CH22" s="3">
        <f t="shared" si="1"/>
        <v>4</v>
      </c>
      <c r="CI22" s="3">
        <f t="shared" si="1"/>
        <v>0</v>
      </c>
      <c r="CJ22" s="3">
        <f t="shared" si="1"/>
        <v>5</v>
      </c>
      <c r="CK22" s="3">
        <f t="shared" si="1"/>
        <v>3</v>
      </c>
      <c r="CL22" s="3">
        <f t="shared" si="1"/>
        <v>0</v>
      </c>
      <c r="CM22" s="3">
        <f t="shared" si="1"/>
        <v>5</v>
      </c>
      <c r="CN22" s="3">
        <f t="shared" si="1"/>
        <v>3</v>
      </c>
      <c r="CO22" s="3">
        <f t="shared" si="1"/>
        <v>0</v>
      </c>
      <c r="CP22" s="3">
        <f t="shared" si="1"/>
        <v>4</v>
      </c>
      <c r="CQ22" s="3">
        <f t="shared" si="1"/>
        <v>4</v>
      </c>
      <c r="CR22" s="3">
        <f t="shared" si="1"/>
        <v>0</v>
      </c>
      <c r="CS22" s="3">
        <f t="shared" si="1"/>
        <v>3</v>
      </c>
      <c r="CT22" s="3">
        <f t="shared" si="1"/>
        <v>5</v>
      </c>
      <c r="CU22" s="3">
        <f t="shared" si="1"/>
        <v>0</v>
      </c>
      <c r="CV22" s="3">
        <f t="shared" si="1"/>
        <v>3</v>
      </c>
      <c r="CW22" s="3">
        <f t="shared" si="1"/>
        <v>5</v>
      </c>
      <c r="CX22" s="3">
        <f t="shared" si="1"/>
        <v>0</v>
      </c>
      <c r="CY22" s="3">
        <f t="shared" si="1"/>
        <v>3</v>
      </c>
      <c r="CZ22" s="3">
        <f t="shared" si="1"/>
        <v>5</v>
      </c>
      <c r="DA22" s="3">
        <f t="shared" si="1"/>
        <v>0</v>
      </c>
      <c r="DB22" s="3">
        <f t="shared" si="1"/>
        <v>4</v>
      </c>
      <c r="DC22" s="3">
        <f t="shared" si="1"/>
        <v>4</v>
      </c>
      <c r="DD22" s="3">
        <f t="shared" si="1"/>
        <v>0</v>
      </c>
      <c r="DE22" s="3">
        <f t="shared" si="1"/>
        <v>6</v>
      </c>
      <c r="DF22" s="3">
        <f t="shared" si="1"/>
        <v>2</v>
      </c>
      <c r="DG22" s="3">
        <f t="shared" si="1"/>
        <v>0</v>
      </c>
      <c r="DH22" s="3">
        <f t="shared" si="1"/>
        <v>4</v>
      </c>
      <c r="DI22" s="3">
        <f t="shared" si="1"/>
        <v>4</v>
      </c>
      <c r="DJ22" s="3">
        <f t="shared" si="1"/>
        <v>0</v>
      </c>
      <c r="DK22" s="3">
        <f t="shared" si="1"/>
        <v>4</v>
      </c>
      <c r="DL22" s="3">
        <f t="shared" si="1"/>
        <v>4</v>
      </c>
      <c r="DM22" s="3">
        <f t="shared" si="1"/>
        <v>0</v>
      </c>
      <c r="DN22" s="3">
        <f t="shared" si="1"/>
        <v>5</v>
      </c>
      <c r="DO22" s="3">
        <f t="shared" si="1"/>
        <v>3</v>
      </c>
      <c r="DP22" s="3">
        <f t="shared" si="1"/>
        <v>0</v>
      </c>
      <c r="DQ22" s="3">
        <f t="shared" si="1"/>
        <v>4</v>
      </c>
      <c r="DR22" s="3">
        <f t="shared" si="1"/>
        <v>4</v>
      </c>
      <c r="DS22" s="3">
        <f t="shared" si="1"/>
        <v>0</v>
      </c>
      <c r="DT22" s="3">
        <f t="shared" si="1"/>
        <v>5</v>
      </c>
      <c r="DU22" s="3">
        <f t="shared" si="1"/>
        <v>3</v>
      </c>
      <c r="DV22" s="3">
        <f t="shared" si="1"/>
        <v>0</v>
      </c>
      <c r="DW22" s="3">
        <f t="shared" si="1"/>
        <v>5</v>
      </c>
      <c r="DX22" s="3">
        <f t="shared" si="1"/>
        <v>3</v>
      </c>
      <c r="DY22" s="3">
        <f t="shared" si="1"/>
        <v>0</v>
      </c>
      <c r="DZ22" s="3">
        <f t="shared" si="1"/>
        <v>3</v>
      </c>
      <c r="EA22" s="3">
        <f t="shared" ref="EA22:GL22" si="2">SUM(EA14:EA21)</f>
        <v>5</v>
      </c>
      <c r="EB22" s="3">
        <f t="shared" si="2"/>
        <v>0</v>
      </c>
      <c r="EC22" s="3">
        <f t="shared" si="2"/>
        <v>4</v>
      </c>
      <c r="ED22" s="3">
        <f t="shared" si="2"/>
        <v>4</v>
      </c>
      <c r="EE22" s="3">
        <f t="shared" si="2"/>
        <v>0</v>
      </c>
      <c r="EF22" s="3">
        <f t="shared" si="2"/>
        <v>5</v>
      </c>
      <c r="EG22" s="3">
        <f t="shared" si="2"/>
        <v>3</v>
      </c>
      <c r="EH22" s="3">
        <f t="shared" si="2"/>
        <v>0</v>
      </c>
      <c r="EI22" s="3">
        <f t="shared" si="2"/>
        <v>5</v>
      </c>
      <c r="EJ22" s="3">
        <f t="shared" si="2"/>
        <v>3</v>
      </c>
      <c r="EK22" s="3">
        <f t="shared" si="2"/>
        <v>0</v>
      </c>
      <c r="EL22" s="3">
        <f t="shared" si="2"/>
        <v>4</v>
      </c>
      <c r="EM22" s="3">
        <f t="shared" si="2"/>
        <v>4</v>
      </c>
      <c r="EN22" s="3">
        <f t="shared" si="2"/>
        <v>0</v>
      </c>
      <c r="EO22" s="3">
        <f t="shared" si="2"/>
        <v>3</v>
      </c>
      <c r="EP22" s="3">
        <f t="shared" si="2"/>
        <v>5</v>
      </c>
      <c r="EQ22" s="3">
        <f t="shared" si="2"/>
        <v>0</v>
      </c>
      <c r="ER22" s="3">
        <f t="shared" si="2"/>
        <v>3</v>
      </c>
      <c r="ES22" s="3">
        <f t="shared" si="2"/>
        <v>5</v>
      </c>
      <c r="ET22" s="3">
        <f t="shared" si="2"/>
        <v>0</v>
      </c>
      <c r="EU22" s="3">
        <f t="shared" si="2"/>
        <v>2</v>
      </c>
      <c r="EV22" s="3">
        <f t="shared" si="2"/>
        <v>6</v>
      </c>
      <c r="EW22" s="3">
        <f t="shared" si="2"/>
        <v>0</v>
      </c>
      <c r="EX22" s="3">
        <f t="shared" si="2"/>
        <v>2</v>
      </c>
      <c r="EY22" s="3">
        <f t="shared" si="2"/>
        <v>6</v>
      </c>
      <c r="EZ22" s="3">
        <f t="shared" si="2"/>
        <v>0</v>
      </c>
      <c r="FA22" s="3">
        <f t="shared" si="2"/>
        <v>3</v>
      </c>
      <c r="FB22" s="3">
        <f t="shared" si="2"/>
        <v>5</v>
      </c>
      <c r="FC22" s="3">
        <f t="shared" si="2"/>
        <v>0</v>
      </c>
      <c r="FD22" s="3">
        <f t="shared" si="2"/>
        <v>4</v>
      </c>
      <c r="FE22" s="3">
        <f t="shared" si="2"/>
        <v>4</v>
      </c>
      <c r="FF22" s="3">
        <f t="shared" si="2"/>
        <v>0</v>
      </c>
      <c r="FG22" s="3">
        <f t="shared" si="2"/>
        <v>5</v>
      </c>
      <c r="FH22" s="3">
        <f t="shared" si="2"/>
        <v>3</v>
      </c>
      <c r="FI22" s="3">
        <f t="shared" si="2"/>
        <v>0</v>
      </c>
      <c r="FJ22" s="3">
        <f t="shared" si="2"/>
        <v>5</v>
      </c>
      <c r="FK22" s="3">
        <f t="shared" si="2"/>
        <v>3</v>
      </c>
      <c r="FL22" s="3">
        <f t="shared" si="2"/>
        <v>0</v>
      </c>
      <c r="FM22" s="3">
        <f t="shared" si="2"/>
        <v>4</v>
      </c>
      <c r="FN22" s="3">
        <f t="shared" si="2"/>
        <v>4</v>
      </c>
      <c r="FO22" s="3">
        <f t="shared" si="2"/>
        <v>0</v>
      </c>
      <c r="FP22" s="3">
        <f t="shared" si="2"/>
        <v>3</v>
      </c>
      <c r="FQ22" s="3">
        <f t="shared" si="2"/>
        <v>5</v>
      </c>
      <c r="FR22" s="3">
        <f t="shared" si="2"/>
        <v>0</v>
      </c>
      <c r="FS22" s="3">
        <f t="shared" si="2"/>
        <v>3</v>
      </c>
      <c r="FT22" s="3">
        <f t="shared" si="2"/>
        <v>5</v>
      </c>
      <c r="FU22" s="3">
        <f t="shared" si="2"/>
        <v>0</v>
      </c>
      <c r="FV22" s="3">
        <f t="shared" si="2"/>
        <v>3</v>
      </c>
      <c r="FW22" s="3">
        <f t="shared" si="2"/>
        <v>5</v>
      </c>
      <c r="FX22" s="3">
        <f t="shared" si="2"/>
        <v>0</v>
      </c>
      <c r="FY22" s="3">
        <f t="shared" si="2"/>
        <v>4</v>
      </c>
      <c r="FZ22" s="3">
        <f t="shared" si="2"/>
        <v>4</v>
      </c>
      <c r="GA22" s="3">
        <f t="shared" si="2"/>
        <v>0</v>
      </c>
      <c r="GB22" s="3">
        <f t="shared" si="2"/>
        <v>5</v>
      </c>
      <c r="GC22" s="3">
        <f t="shared" si="2"/>
        <v>3</v>
      </c>
      <c r="GD22" s="3">
        <f t="shared" si="2"/>
        <v>0</v>
      </c>
      <c r="GE22" s="3">
        <f t="shared" si="2"/>
        <v>3</v>
      </c>
      <c r="GF22" s="3">
        <f t="shared" si="2"/>
        <v>5</v>
      </c>
      <c r="GG22" s="3">
        <f t="shared" si="2"/>
        <v>0</v>
      </c>
      <c r="GH22" s="3">
        <f t="shared" si="2"/>
        <v>4</v>
      </c>
      <c r="GI22" s="3">
        <f t="shared" si="2"/>
        <v>4</v>
      </c>
      <c r="GJ22" s="3">
        <f t="shared" si="2"/>
        <v>0</v>
      </c>
      <c r="GK22" s="3">
        <f t="shared" si="2"/>
        <v>5</v>
      </c>
      <c r="GL22" s="3">
        <f t="shared" si="2"/>
        <v>3</v>
      </c>
      <c r="GM22" s="3">
        <f t="shared" ref="GM22:IT22" si="3">SUM(GM14:GM21)</f>
        <v>0</v>
      </c>
      <c r="GN22" s="3">
        <f t="shared" si="3"/>
        <v>5</v>
      </c>
      <c r="GO22" s="3">
        <f t="shared" si="3"/>
        <v>3</v>
      </c>
      <c r="GP22" s="3">
        <f t="shared" si="3"/>
        <v>0</v>
      </c>
      <c r="GQ22" s="3">
        <f t="shared" si="3"/>
        <v>4</v>
      </c>
      <c r="GR22" s="3">
        <f t="shared" si="3"/>
        <v>4</v>
      </c>
      <c r="GS22" s="3">
        <f t="shared" si="3"/>
        <v>0</v>
      </c>
      <c r="GT22" s="3">
        <f t="shared" si="3"/>
        <v>3</v>
      </c>
      <c r="GU22" s="3">
        <f t="shared" si="3"/>
        <v>5</v>
      </c>
      <c r="GV22" s="3">
        <f t="shared" si="3"/>
        <v>0</v>
      </c>
      <c r="GW22" s="3">
        <f t="shared" si="3"/>
        <v>3</v>
      </c>
      <c r="GX22" s="3">
        <f t="shared" si="3"/>
        <v>5</v>
      </c>
      <c r="GY22" s="3">
        <f t="shared" si="3"/>
        <v>0</v>
      </c>
      <c r="GZ22" s="3">
        <f t="shared" si="3"/>
        <v>3</v>
      </c>
      <c r="HA22" s="3">
        <f t="shared" si="3"/>
        <v>5</v>
      </c>
      <c r="HB22" s="3">
        <f t="shared" si="3"/>
        <v>0</v>
      </c>
      <c r="HC22" s="3">
        <f t="shared" si="3"/>
        <v>4</v>
      </c>
      <c r="HD22" s="3">
        <f t="shared" si="3"/>
        <v>4</v>
      </c>
      <c r="HE22" s="3">
        <f t="shared" si="3"/>
        <v>0</v>
      </c>
      <c r="HF22" s="3">
        <f t="shared" si="3"/>
        <v>5</v>
      </c>
      <c r="HG22" s="3">
        <f t="shared" si="3"/>
        <v>3</v>
      </c>
      <c r="HH22" s="3">
        <f t="shared" si="3"/>
        <v>0</v>
      </c>
      <c r="HI22" s="3">
        <f t="shared" si="3"/>
        <v>4</v>
      </c>
      <c r="HJ22" s="3">
        <f t="shared" si="3"/>
        <v>4</v>
      </c>
      <c r="HK22" s="3">
        <f t="shared" si="3"/>
        <v>0</v>
      </c>
      <c r="HL22" s="3">
        <f t="shared" si="3"/>
        <v>4</v>
      </c>
      <c r="HM22" s="3">
        <f t="shared" si="3"/>
        <v>4</v>
      </c>
      <c r="HN22" s="3">
        <f t="shared" si="3"/>
        <v>0</v>
      </c>
      <c r="HO22" s="3">
        <f t="shared" si="3"/>
        <v>3</v>
      </c>
      <c r="HP22" s="3">
        <f t="shared" si="3"/>
        <v>5</v>
      </c>
      <c r="HQ22" s="3">
        <f t="shared" si="3"/>
        <v>0</v>
      </c>
      <c r="HR22" s="3">
        <f t="shared" si="3"/>
        <v>4</v>
      </c>
      <c r="HS22" s="3">
        <f t="shared" si="3"/>
        <v>4</v>
      </c>
      <c r="HT22" s="3">
        <f t="shared" si="3"/>
        <v>0</v>
      </c>
      <c r="HU22" s="3">
        <f t="shared" si="3"/>
        <v>4</v>
      </c>
      <c r="HV22" s="3">
        <f t="shared" si="3"/>
        <v>4</v>
      </c>
      <c r="HW22" s="3">
        <f t="shared" si="3"/>
        <v>0</v>
      </c>
      <c r="HX22" s="3">
        <f t="shared" si="3"/>
        <v>4</v>
      </c>
      <c r="HY22" s="3">
        <f t="shared" si="3"/>
        <v>4</v>
      </c>
      <c r="HZ22" s="3">
        <f t="shared" si="3"/>
        <v>0</v>
      </c>
      <c r="IA22" s="3">
        <f t="shared" si="3"/>
        <v>5</v>
      </c>
      <c r="IB22" s="3">
        <f t="shared" si="3"/>
        <v>3</v>
      </c>
      <c r="IC22" s="3">
        <f t="shared" si="3"/>
        <v>0</v>
      </c>
      <c r="ID22" s="3">
        <f t="shared" si="3"/>
        <v>4</v>
      </c>
      <c r="IE22" s="3">
        <f t="shared" si="3"/>
        <v>4</v>
      </c>
      <c r="IF22" s="3">
        <f t="shared" si="3"/>
        <v>0</v>
      </c>
      <c r="IG22" s="3">
        <f t="shared" si="3"/>
        <v>4</v>
      </c>
      <c r="IH22" s="3">
        <f t="shared" si="3"/>
        <v>4</v>
      </c>
      <c r="II22" s="3">
        <f t="shared" si="3"/>
        <v>0</v>
      </c>
      <c r="IJ22" s="3">
        <f t="shared" si="3"/>
        <v>3</v>
      </c>
      <c r="IK22" s="3">
        <f t="shared" si="3"/>
        <v>5</v>
      </c>
      <c r="IL22" s="3">
        <f t="shared" si="3"/>
        <v>0</v>
      </c>
      <c r="IM22" s="3">
        <f t="shared" si="3"/>
        <v>4</v>
      </c>
      <c r="IN22" s="3">
        <f t="shared" si="3"/>
        <v>4</v>
      </c>
      <c r="IO22" s="3">
        <f t="shared" si="3"/>
        <v>0</v>
      </c>
      <c r="IP22" s="3">
        <f t="shared" si="3"/>
        <v>4</v>
      </c>
      <c r="IQ22" s="3">
        <f t="shared" si="3"/>
        <v>4</v>
      </c>
      <c r="IR22" s="3">
        <f t="shared" si="3"/>
        <v>0</v>
      </c>
      <c r="IS22" s="3">
        <f t="shared" si="3"/>
        <v>4</v>
      </c>
      <c r="IT22" s="3">
        <f t="shared" si="3"/>
        <v>4</v>
      </c>
    </row>
    <row r="23" spans="1:254" ht="44.45" customHeight="1">
      <c r="A23" s="50" t="s">
        <v>839</v>
      </c>
      <c r="B23" s="51"/>
      <c r="C23" s="10">
        <f>C22/8%</f>
        <v>0</v>
      </c>
      <c r="D23" s="10">
        <f t="shared" ref="D23:BO23" si="4">D22/8%</f>
        <v>37.5</v>
      </c>
      <c r="E23" s="10">
        <f t="shared" si="4"/>
        <v>62.5</v>
      </c>
      <c r="F23" s="10">
        <f t="shared" si="4"/>
        <v>0</v>
      </c>
      <c r="G23" s="10">
        <f t="shared" si="4"/>
        <v>50</v>
      </c>
      <c r="H23" s="10">
        <f t="shared" si="4"/>
        <v>50</v>
      </c>
      <c r="I23" s="10">
        <f t="shared" si="4"/>
        <v>0</v>
      </c>
      <c r="J23" s="10">
        <f t="shared" si="4"/>
        <v>62.5</v>
      </c>
      <c r="K23" s="10">
        <f t="shared" si="4"/>
        <v>37.5</v>
      </c>
      <c r="L23" s="10">
        <f t="shared" si="4"/>
        <v>0</v>
      </c>
      <c r="M23" s="10">
        <f t="shared" si="4"/>
        <v>62.5</v>
      </c>
      <c r="N23" s="10">
        <f t="shared" si="4"/>
        <v>37.5</v>
      </c>
      <c r="O23" s="10">
        <f t="shared" si="4"/>
        <v>0</v>
      </c>
      <c r="P23" s="10">
        <f t="shared" si="4"/>
        <v>50</v>
      </c>
      <c r="Q23" s="10">
        <f t="shared" si="4"/>
        <v>50</v>
      </c>
      <c r="R23" s="10">
        <f t="shared" si="4"/>
        <v>0</v>
      </c>
      <c r="S23" s="10">
        <f t="shared" si="4"/>
        <v>37.5</v>
      </c>
      <c r="T23" s="10">
        <f t="shared" si="4"/>
        <v>62.5</v>
      </c>
      <c r="U23" s="10">
        <f t="shared" si="4"/>
        <v>0</v>
      </c>
      <c r="V23" s="10">
        <f t="shared" si="4"/>
        <v>37.5</v>
      </c>
      <c r="W23" s="10">
        <f t="shared" si="4"/>
        <v>62.5</v>
      </c>
      <c r="X23" s="10">
        <f t="shared" si="4"/>
        <v>0</v>
      </c>
      <c r="Y23" s="10">
        <f t="shared" si="4"/>
        <v>37.5</v>
      </c>
      <c r="Z23" s="10">
        <f t="shared" si="4"/>
        <v>62.5</v>
      </c>
      <c r="AA23" s="10">
        <f t="shared" si="4"/>
        <v>0</v>
      </c>
      <c r="AB23" s="10">
        <f t="shared" si="4"/>
        <v>50</v>
      </c>
      <c r="AC23" s="10">
        <f t="shared" si="4"/>
        <v>50</v>
      </c>
      <c r="AD23" s="10">
        <f t="shared" si="4"/>
        <v>0</v>
      </c>
      <c r="AE23" s="10">
        <f t="shared" si="4"/>
        <v>62.5</v>
      </c>
      <c r="AF23" s="10">
        <f t="shared" si="4"/>
        <v>37.5</v>
      </c>
      <c r="AG23" s="10">
        <f t="shared" si="4"/>
        <v>0</v>
      </c>
      <c r="AH23" s="10">
        <f t="shared" si="4"/>
        <v>62.5</v>
      </c>
      <c r="AI23" s="10">
        <f t="shared" si="4"/>
        <v>37.5</v>
      </c>
      <c r="AJ23" s="10">
        <f t="shared" si="4"/>
        <v>0</v>
      </c>
      <c r="AK23" s="10">
        <f t="shared" si="4"/>
        <v>50</v>
      </c>
      <c r="AL23" s="10">
        <f t="shared" si="4"/>
        <v>50</v>
      </c>
      <c r="AM23" s="10">
        <f t="shared" si="4"/>
        <v>0</v>
      </c>
      <c r="AN23" s="10">
        <f t="shared" si="4"/>
        <v>37.5</v>
      </c>
      <c r="AO23" s="10">
        <f t="shared" si="4"/>
        <v>62.5</v>
      </c>
      <c r="AP23" s="10">
        <f t="shared" si="4"/>
        <v>0</v>
      </c>
      <c r="AQ23" s="10">
        <f t="shared" si="4"/>
        <v>37.5</v>
      </c>
      <c r="AR23" s="10">
        <f t="shared" si="4"/>
        <v>62.5</v>
      </c>
      <c r="AS23" s="10">
        <f t="shared" si="4"/>
        <v>0</v>
      </c>
      <c r="AT23" s="10">
        <f t="shared" si="4"/>
        <v>25</v>
      </c>
      <c r="AU23" s="10">
        <f t="shared" si="4"/>
        <v>75</v>
      </c>
      <c r="AV23" s="10">
        <f t="shared" si="4"/>
        <v>0</v>
      </c>
      <c r="AW23" s="10">
        <f t="shared" si="4"/>
        <v>25</v>
      </c>
      <c r="AX23" s="10">
        <f t="shared" si="4"/>
        <v>75</v>
      </c>
      <c r="AY23" s="10">
        <f t="shared" si="4"/>
        <v>0</v>
      </c>
      <c r="AZ23" s="10">
        <f t="shared" si="4"/>
        <v>37.5</v>
      </c>
      <c r="BA23" s="10">
        <f t="shared" si="4"/>
        <v>62.5</v>
      </c>
      <c r="BB23" s="10">
        <f t="shared" si="4"/>
        <v>0</v>
      </c>
      <c r="BC23" s="10">
        <f t="shared" si="4"/>
        <v>50</v>
      </c>
      <c r="BD23" s="10">
        <f t="shared" si="4"/>
        <v>50</v>
      </c>
      <c r="BE23" s="10">
        <f t="shared" si="4"/>
        <v>0</v>
      </c>
      <c r="BF23" s="10">
        <f t="shared" si="4"/>
        <v>62.5</v>
      </c>
      <c r="BG23" s="10">
        <f t="shared" si="4"/>
        <v>37.5</v>
      </c>
      <c r="BH23" s="10">
        <f t="shared" si="4"/>
        <v>0</v>
      </c>
      <c r="BI23" s="10">
        <f t="shared" si="4"/>
        <v>62.5</v>
      </c>
      <c r="BJ23" s="10">
        <f t="shared" si="4"/>
        <v>37.5</v>
      </c>
      <c r="BK23" s="10">
        <f t="shared" si="4"/>
        <v>0</v>
      </c>
      <c r="BL23" s="10">
        <f t="shared" si="4"/>
        <v>50</v>
      </c>
      <c r="BM23" s="10">
        <f t="shared" si="4"/>
        <v>50</v>
      </c>
      <c r="BN23" s="10">
        <f t="shared" si="4"/>
        <v>0</v>
      </c>
      <c r="BO23" s="10">
        <f t="shared" si="4"/>
        <v>37.5</v>
      </c>
      <c r="BP23" s="10">
        <f t="shared" ref="BP23:EA23" si="5">BP22/8%</f>
        <v>62.5</v>
      </c>
      <c r="BQ23" s="10">
        <f t="shared" si="5"/>
        <v>0</v>
      </c>
      <c r="BR23" s="10">
        <f t="shared" si="5"/>
        <v>37.5</v>
      </c>
      <c r="BS23" s="10">
        <f t="shared" si="5"/>
        <v>62.5</v>
      </c>
      <c r="BT23" s="10">
        <f t="shared" si="5"/>
        <v>0</v>
      </c>
      <c r="BU23" s="10">
        <f t="shared" si="5"/>
        <v>37.5</v>
      </c>
      <c r="BV23" s="10">
        <f t="shared" si="5"/>
        <v>62.5</v>
      </c>
      <c r="BW23" s="10">
        <f t="shared" si="5"/>
        <v>0</v>
      </c>
      <c r="BX23" s="10">
        <f t="shared" si="5"/>
        <v>50</v>
      </c>
      <c r="BY23" s="10">
        <f t="shared" si="5"/>
        <v>50</v>
      </c>
      <c r="BZ23" s="10">
        <f t="shared" si="5"/>
        <v>0</v>
      </c>
      <c r="CA23" s="10">
        <f t="shared" si="5"/>
        <v>62.5</v>
      </c>
      <c r="CB23" s="10">
        <f t="shared" si="5"/>
        <v>37.5</v>
      </c>
      <c r="CC23" s="10">
        <f t="shared" si="5"/>
        <v>0</v>
      </c>
      <c r="CD23" s="10">
        <f t="shared" si="5"/>
        <v>37.5</v>
      </c>
      <c r="CE23" s="10">
        <f t="shared" si="5"/>
        <v>62.5</v>
      </c>
      <c r="CF23" s="10">
        <f t="shared" si="5"/>
        <v>0</v>
      </c>
      <c r="CG23" s="10">
        <f t="shared" si="5"/>
        <v>50</v>
      </c>
      <c r="CH23" s="10">
        <f t="shared" si="5"/>
        <v>50</v>
      </c>
      <c r="CI23" s="10">
        <f t="shared" si="5"/>
        <v>0</v>
      </c>
      <c r="CJ23" s="10">
        <f t="shared" si="5"/>
        <v>62.5</v>
      </c>
      <c r="CK23" s="10">
        <f t="shared" si="5"/>
        <v>37.5</v>
      </c>
      <c r="CL23" s="10">
        <f t="shared" si="5"/>
        <v>0</v>
      </c>
      <c r="CM23" s="10">
        <f t="shared" si="5"/>
        <v>62.5</v>
      </c>
      <c r="CN23" s="10">
        <f t="shared" si="5"/>
        <v>37.5</v>
      </c>
      <c r="CO23" s="10">
        <f t="shared" si="5"/>
        <v>0</v>
      </c>
      <c r="CP23" s="10">
        <f t="shared" si="5"/>
        <v>50</v>
      </c>
      <c r="CQ23" s="10">
        <f t="shared" si="5"/>
        <v>50</v>
      </c>
      <c r="CR23" s="10">
        <f t="shared" si="5"/>
        <v>0</v>
      </c>
      <c r="CS23" s="10">
        <f t="shared" si="5"/>
        <v>37.5</v>
      </c>
      <c r="CT23" s="10">
        <f t="shared" si="5"/>
        <v>62.5</v>
      </c>
      <c r="CU23" s="10">
        <f t="shared" si="5"/>
        <v>0</v>
      </c>
      <c r="CV23" s="10">
        <f t="shared" si="5"/>
        <v>37.5</v>
      </c>
      <c r="CW23" s="10">
        <f t="shared" si="5"/>
        <v>62.5</v>
      </c>
      <c r="CX23" s="10">
        <f t="shared" si="5"/>
        <v>0</v>
      </c>
      <c r="CY23" s="10">
        <f t="shared" si="5"/>
        <v>37.5</v>
      </c>
      <c r="CZ23" s="10">
        <f t="shared" si="5"/>
        <v>62.5</v>
      </c>
      <c r="DA23" s="10">
        <f t="shared" si="5"/>
        <v>0</v>
      </c>
      <c r="DB23" s="10">
        <f t="shared" si="5"/>
        <v>50</v>
      </c>
      <c r="DC23" s="10">
        <f t="shared" si="5"/>
        <v>50</v>
      </c>
      <c r="DD23" s="10">
        <f t="shared" si="5"/>
        <v>0</v>
      </c>
      <c r="DE23" s="10">
        <f t="shared" si="5"/>
        <v>75</v>
      </c>
      <c r="DF23" s="10">
        <f t="shared" si="5"/>
        <v>25</v>
      </c>
      <c r="DG23" s="10">
        <f t="shared" si="5"/>
        <v>0</v>
      </c>
      <c r="DH23" s="10">
        <f t="shared" si="5"/>
        <v>50</v>
      </c>
      <c r="DI23" s="10">
        <f t="shared" si="5"/>
        <v>50</v>
      </c>
      <c r="DJ23" s="10">
        <f t="shared" si="5"/>
        <v>0</v>
      </c>
      <c r="DK23" s="10">
        <f t="shared" si="5"/>
        <v>50</v>
      </c>
      <c r="DL23" s="10">
        <f t="shared" si="5"/>
        <v>50</v>
      </c>
      <c r="DM23" s="10">
        <f t="shared" si="5"/>
        <v>0</v>
      </c>
      <c r="DN23" s="10">
        <f t="shared" si="5"/>
        <v>62.5</v>
      </c>
      <c r="DO23" s="10">
        <f t="shared" si="5"/>
        <v>37.5</v>
      </c>
      <c r="DP23" s="10">
        <f t="shared" si="5"/>
        <v>0</v>
      </c>
      <c r="DQ23" s="10">
        <f t="shared" si="5"/>
        <v>50</v>
      </c>
      <c r="DR23" s="10">
        <f t="shared" si="5"/>
        <v>50</v>
      </c>
      <c r="DS23" s="10">
        <f t="shared" si="5"/>
        <v>0</v>
      </c>
      <c r="DT23" s="10">
        <f t="shared" si="5"/>
        <v>62.5</v>
      </c>
      <c r="DU23" s="10">
        <f t="shared" si="5"/>
        <v>37.5</v>
      </c>
      <c r="DV23" s="10">
        <f t="shared" si="5"/>
        <v>0</v>
      </c>
      <c r="DW23" s="10">
        <f t="shared" si="5"/>
        <v>62.5</v>
      </c>
      <c r="DX23" s="10">
        <f t="shared" si="5"/>
        <v>37.5</v>
      </c>
      <c r="DY23" s="10">
        <f t="shared" si="5"/>
        <v>0</v>
      </c>
      <c r="DZ23" s="10">
        <f t="shared" si="5"/>
        <v>37.5</v>
      </c>
      <c r="EA23" s="10">
        <f t="shared" si="5"/>
        <v>62.5</v>
      </c>
      <c r="EB23" s="10">
        <f t="shared" ref="EB23:GM23" si="6">EB22/8%</f>
        <v>0</v>
      </c>
      <c r="EC23" s="10">
        <f t="shared" si="6"/>
        <v>50</v>
      </c>
      <c r="ED23" s="10">
        <f t="shared" si="6"/>
        <v>50</v>
      </c>
      <c r="EE23" s="10">
        <f t="shared" si="6"/>
        <v>0</v>
      </c>
      <c r="EF23" s="10">
        <f t="shared" si="6"/>
        <v>62.5</v>
      </c>
      <c r="EG23" s="10">
        <f t="shared" si="6"/>
        <v>37.5</v>
      </c>
      <c r="EH23" s="10">
        <f t="shared" si="6"/>
        <v>0</v>
      </c>
      <c r="EI23" s="10">
        <f t="shared" si="6"/>
        <v>62.5</v>
      </c>
      <c r="EJ23" s="10">
        <f t="shared" si="6"/>
        <v>37.5</v>
      </c>
      <c r="EK23" s="10">
        <f t="shared" si="6"/>
        <v>0</v>
      </c>
      <c r="EL23" s="10">
        <f t="shared" si="6"/>
        <v>50</v>
      </c>
      <c r="EM23" s="10">
        <f t="shared" si="6"/>
        <v>50</v>
      </c>
      <c r="EN23" s="10">
        <f t="shared" si="6"/>
        <v>0</v>
      </c>
      <c r="EO23" s="10">
        <f t="shared" si="6"/>
        <v>37.5</v>
      </c>
      <c r="EP23" s="10">
        <f t="shared" si="6"/>
        <v>62.5</v>
      </c>
      <c r="EQ23" s="10">
        <f t="shared" si="6"/>
        <v>0</v>
      </c>
      <c r="ER23" s="10">
        <f t="shared" si="6"/>
        <v>37.5</v>
      </c>
      <c r="ES23" s="10">
        <f t="shared" si="6"/>
        <v>62.5</v>
      </c>
      <c r="ET23" s="10">
        <f t="shared" si="6"/>
        <v>0</v>
      </c>
      <c r="EU23" s="10">
        <f t="shared" si="6"/>
        <v>25</v>
      </c>
      <c r="EV23" s="10">
        <f t="shared" si="6"/>
        <v>75</v>
      </c>
      <c r="EW23" s="10">
        <f t="shared" si="6"/>
        <v>0</v>
      </c>
      <c r="EX23" s="10">
        <f t="shared" si="6"/>
        <v>25</v>
      </c>
      <c r="EY23" s="10">
        <f t="shared" si="6"/>
        <v>75</v>
      </c>
      <c r="EZ23" s="10">
        <f t="shared" si="6"/>
        <v>0</v>
      </c>
      <c r="FA23" s="10">
        <f t="shared" si="6"/>
        <v>37.5</v>
      </c>
      <c r="FB23" s="10">
        <f t="shared" si="6"/>
        <v>62.5</v>
      </c>
      <c r="FC23" s="10">
        <f t="shared" si="6"/>
        <v>0</v>
      </c>
      <c r="FD23" s="10">
        <f t="shared" si="6"/>
        <v>50</v>
      </c>
      <c r="FE23" s="10">
        <f t="shared" si="6"/>
        <v>50</v>
      </c>
      <c r="FF23" s="10">
        <f t="shared" si="6"/>
        <v>0</v>
      </c>
      <c r="FG23" s="10">
        <f t="shared" si="6"/>
        <v>62.5</v>
      </c>
      <c r="FH23" s="10">
        <f t="shared" si="6"/>
        <v>37.5</v>
      </c>
      <c r="FI23" s="10">
        <f t="shared" si="6"/>
        <v>0</v>
      </c>
      <c r="FJ23" s="10">
        <f t="shared" si="6"/>
        <v>62.5</v>
      </c>
      <c r="FK23" s="10">
        <f t="shared" si="6"/>
        <v>37.5</v>
      </c>
      <c r="FL23" s="10">
        <f t="shared" si="6"/>
        <v>0</v>
      </c>
      <c r="FM23" s="10">
        <f t="shared" si="6"/>
        <v>50</v>
      </c>
      <c r="FN23" s="10">
        <f t="shared" si="6"/>
        <v>50</v>
      </c>
      <c r="FO23" s="10">
        <f t="shared" si="6"/>
        <v>0</v>
      </c>
      <c r="FP23" s="10">
        <f t="shared" si="6"/>
        <v>37.5</v>
      </c>
      <c r="FQ23" s="10">
        <f t="shared" si="6"/>
        <v>62.5</v>
      </c>
      <c r="FR23" s="10">
        <f t="shared" si="6"/>
        <v>0</v>
      </c>
      <c r="FS23" s="10">
        <f t="shared" si="6"/>
        <v>37.5</v>
      </c>
      <c r="FT23" s="10">
        <f t="shared" si="6"/>
        <v>62.5</v>
      </c>
      <c r="FU23" s="10">
        <f t="shared" si="6"/>
        <v>0</v>
      </c>
      <c r="FV23" s="10">
        <f t="shared" si="6"/>
        <v>37.5</v>
      </c>
      <c r="FW23" s="10">
        <f t="shared" si="6"/>
        <v>62.5</v>
      </c>
      <c r="FX23" s="10">
        <f t="shared" si="6"/>
        <v>0</v>
      </c>
      <c r="FY23" s="10">
        <f t="shared" si="6"/>
        <v>50</v>
      </c>
      <c r="FZ23" s="10">
        <f t="shared" si="6"/>
        <v>50</v>
      </c>
      <c r="GA23" s="10">
        <f t="shared" si="6"/>
        <v>0</v>
      </c>
      <c r="GB23" s="10">
        <f t="shared" si="6"/>
        <v>62.5</v>
      </c>
      <c r="GC23" s="10">
        <f t="shared" si="6"/>
        <v>37.5</v>
      </c>
      <c r="GD23" s="10">
        <f t="shared" si="6"/>
        <v>0</v>
      </c>
      <c r="GE23" s="10">
        <f t="shared" si="6"/>
        <v>37.5</v>
      </c>
      <c r="GF23" s="10">
        <f t="shared" si="6"/>
        <v>62.5</v>
      </c>
      <c r="GG23" s="10">
        <f t="shared" si="6"/>
        <v>0</v>
      </c>
      <c r="GH23" s="10">
        <f t="shared" si="6"/>
        <v>50</v>
      </c>
      <c r="GI23" s="10">
        <f t="shared" si="6"/>
        <v>50</v>
      </c>
      <c r="GJ23" s="10">
        <f t="shared" si="6"/>
        <v>0</v>
      </c>
      <c r="GK23" s="10">
        <f t="shared" si="6"/>
        <v>62.5</v>
      </c>
      <c r="GL23" s="10">
        <f t="shared" si="6"/>
        <v>37.5</v>
      </c>
      <c r="GM23" s="10">
        <f t="shared" si="6"/>
        <v>0</v>
      </c>
      <c r="GN23" s="10">
        <f t="shared" ref="GN23:IT23" si="7">GN22/8%</f>
        <v>62.5</v>
      </c>
      <c r="GO23" s="10">
        <f t="shared" si="7"/>
        <v>37.5</v>
      </c>
      <c r="GP23" s="10">
        <f t="shared" si="7"/>
        <v>0</v>
      </c>
      <c r="GQ23" s="10">
        <f t="shared" si="7"/>
        <v>50</v>
      </c>
      <c r="GR23" s="10">
        <f t="shared" si="7"/>
        <v>50</v>
      </c>
      <c r="GS23" s="10">
        <f t="shared" si="7"/>
        <v>0</v>
      </c>
      <c r="GT23" s="10">
        <f t="shared" si="7"/>
        <v>37.5</v>
      </c>
      <c r="GU23" s="10">
        <f t="shared" si="7"/>
        <v>62.5</v>
      </c>
      <c r="GV23" s="10">
        <f t="shared" si="7"/>
        <v>0</v>
      </c>
      <c r="GW23" s="10">
        <f t="shared" si="7"/>
        <v>37.5</v>
      </c>
      <c r="GX23" s="10">
        <f t="shared" si="7"/>
        <v>62.5</v>
      </c>
      <c r="GY23" s="10">
        <f t="shared" si="7"/>
        <v>0</v>
      </c>
      <c r="GZ23" s="10">
        <f t="shared" si="7"/>
        <v>37.5</v>
      </c>
      <c r="HA23" s="10">
        <f t="shared" si="7"/>
        <v>62.5</v>
      </c>
      <c r="HB23" s="10">
        <f t="shared" si="7"/>
        <v>0</v>
      </c>
      <c r="HC23" s="10">
        <f t="shared" si="7"/>
        <v>50</v>
      </c>
      <c r="HD23" s="10">
        <f t="shared" si="7"/>
        <v>50</v>
      </c>
      <c r="HE23" s="10">
        <f t="shared" si="7"/>
        <v>0</v>
      </c>
      <c r="HF23" s="10">
        <f t="shared" si="7"/>
        <v>62.5</v>
      </c>
      <c r="HG23" s="10">
        <f t="shared" si="7"/>
        <v>37.5</v>
      </c>
      <c r="HH23" s="10">
        <f t="shared" si="7"/>
        <v>0</v>
      </c>
      <c r="HI23" s="10">
        <f t="shared" si="7"/>
        <v>50</v>
      </c>
      <c r="HJ23" s="10">
        <f t="shared" si="7"/>
        <v>50</v>
      </c>
      <c r="HK23" s="10">
        <f t="shared" si="7"/>
        <v>0</v>
      </c>
      <c r="HL23" s="10">
        <f t="shared" si="7"/>
        <v>50</v>
      </c>
      <c r="HM23" s="10">
        <f t="shared" si="7"/>
        <v>50</v>
      </c>
      <c r="HN23" s="10">
        <f t="shared" si="7"/>
        <v>0</v>
      </c>
      <c r="HO23" s="10">
        <f t="shared" si="7"/>
        <v>37.5</v>
      </c>
      <c r="HP23" s="10">
        <f t="shared" si="7"/>
        <v>62.5</v>
      </c>
      <c r="HQ23" s="10">
        <f t="shared" si="7"/>
        <v>0</v>
      </c>
      <c r="HR23" s="10">
        <f t="shared" si="7"/>
        <v>50</v>
      </c>
      <c r="HS23" s="10">
        <f t="shared" si="7"/>
        <v>50</v>
      </c>
      <c r="HT23" s="10">
        <f t="shared" si="7"/>
        <v>0</v>
      </c>
      <c r="HU23" s="10">
        <f t="shared" si="7"/>
        <v>50</v>
      </c>
      <c r="HV23" s="10">
        <f t="shared" si="7"/>
        <v>50</v>
      </c>
      <c r="HW23" s="10">
        <f t="shared" si="7"/>
        <v>0</v>
      </c>
      <c r="HX23" s="10">
        <f t="shared" si="7"/>
        <v>50</v>
      </c>
      <c r="HY23" s="10">
        <f t="shared" si="7"/>
        <v>50</v>
      </c>
      <c r="HZ23" s="10">
        <f t="shared" si="7"/>
        <v>0</v>
      </c>
      <c r="IA23" s="10">
        <f t="shared" si="7"/>
        <v>62.5</v>
      </c>
      <c r="IB23" s="10">
        <f t="shared" si="7"/>
        <v>37.5</v>
      </c>
      <c r="IC23" s="10">
        <f t="shared" si="7"/>
        <v>0</v>
      </c>
      <c r="ID23" s="10">
        <f t="shared" si="7"/>
        <v>50</v>
      </c>
      <c r="IE23" s="10">
        <f t="shared" si="7"/>
        <v>50</v>
      </c>
      <c r="IF23" s="10">
        <f t="shared" si="7"/>
        <v>0</v>
      </c>
      <c r="IG23" s="10">
        <f t="shared" si="7"/>
        <v>50</v>
      </c>
      <c r="IH23" s="10">
        <f t="shared" si="7"/>
        <v>50</v>
      </c>
      <c r="II23" s="10">
        <f t="shared" si="7"/>
        <v>0</v>
      </c>
      <c r="IJ23" s="10">
        <f t="shared" si="7"/>
        <v>37.5</v>
      </c>
      <c r="IK23" s="10">
        <f t="shared" si="7"/>
        <v>62.5</v>
      </c>
      <c r="IL23" s="10">
        <f t="shared" si="7"/>
        <v>0</v>
      </c>
      <c r="IM23" s="10">
        <f t="shared" si="7"/>
        <v>50</v>
      </c>
      <c r="IN23" s="10">
        <f t="shared" si="7"/>
        <v>50</v>
      </c>
      <c r="IO23" s="10">
        <f t="shared" si="7"/>
        <v>0</v>
      </c>
      <c r="IP23" s="10">
        <f t="shared" si="7"/>
        <v>50</v>
      </c>
      <c r="IQ23" s="10">
        <f t="shared" si="7"/>
        <v>50</v>
      </c>
      <c r="IR23" s="10">
        <f t="shared" si="7"/>
        <v>0</v>
      </c>
      <c r="IS23" s="10">
        <f t="shared" si="7"/>
        <v>50</v>
      </c>
      <c r="IT23" s="10">
        <f t="shared" si="7"/>
        <v>50</v>
      </c>
    </row>
    <row r="25" spans="1:254">
      <c r="B25" t="s">
        <v>813</v>
      </c>
    </row>
    <row r="26" spans="1:254">
      <c r="B26" t="s">
        <v>814</v>
      </c>
      <c r="C26" t="s">
        <v>808</v>
      </c>
      <c r="D26" s="33">
        <f>(C23+F23+I23+L23+O23+R23+U23)/7</f>
        <v>0</v>
      </c>
      <c r="E26" s="18">
        <f>D26/100*8</f>
        <v>0</v>
      </c>
    </row>
    <row r="27" spans="1:254">
      <c r="B27" t="s">
        <v>815</v>
      </c>
      <c r="C27" t="s">
        <v>808</v>
      </c>
      <c r="D27" s="33">
        <f>(D23+G23+J23+M23+P23+S23+V23)/7</f>
        <v>48.214285714285715</v>
      </c>
      <c r="E27" s="18">
        <f>D27/100*8</f>
        <v>3.8571428571428572</v>
      </c>
    </row>
    <row r="28" spans="1:254">
      <c r="B28" t="s">
        <v>816</v>
      </c>
      <c r="C28" t="s">
        <v>808</v>
      </c>
      <c r="D28" s="33">
        <f>(E23+H23+K23+N23+Q23+T23+W23)/7</f>
        <v>51.785714285714285</v>
      </c>
      <c r="E28" s="18">
        <f>D28/100*8</f>
        <v>4.1428571428571423</v>
      </c>
    </row>
    <row r="29" spans="1:254">
      <c r="D29" s="25">
        <f>SUM(D26:D28)</f>
        <v>100</v>
      </c>
      <c r="E29" s="25">
        <f>SUM(E26:E28)</f>
        <v>8</v>
      </c>
    </row>
    <row r="30" spans="1:254">
      <c r="B30" t="s">
        <v>814</v>
      </c>
      <c r="C30" t="s">
        <v>809</v>
      </c>
      <c r="D30" s="33">
        <f>(X23+AA23+AD23+AG23+AJ23+AM23+AP23+AS23+AV23+AY23+BB23+BE23+BH23+BK23+BN23+BQ23+BT23+BW23+BZ23+CC23+CF23+CI23+CL23+CO23+CR23+CU23+CX23+DA23)/28</f>
        <v>0</v>
      </c>
      <c r="E30" s="18">
        <f>D30/100*8</f>
        <v>0</v>
      </c>
    </row>
    <row r="31" spans="1:254">
      <c r="B31" t="s">
        <v>815</v>
      </c>
      <c r="C31" t="s">
        <v>809</v>
      </c>
      <c r="D31" s="33">
        <f>(Y23+AB23+AE23+AH23+AK23+AN23+AQ23+AT23+AW23+AZ23+BC23+BF23+BI23+BL23+BO23+BR23+BU23+BX23+CA23+CD23+CG23+CJ23+CM23+CP23+CS23+CV23+CY23+DB23)/28</f>
        <v>46.428571428571431</v>
      </c>
      <c r="E31" s="18">
        <f>D31/100*8</f>
        <v>3.7142857142857144</v>
      </c>
    </row>
    <row r="32" spans="1:254">
      <c r="B32" t="s">
        <v>816</v>
      </c>
      <c r="C32" t="s">
        <v>809</v>
      </c>
      <c r="D32" s="33">
        <f>(Z23+AC23+AF23+AI23+AL23+AO23+AR23+AU23+AX23+BA23+BD23+BG23+BJ23+BM23+BP23+BS23+BV23+BY23+CB23+CE23+CH23+CK23+CN23+CQ23+CT23+CW23+CZ23+DC23)/28</f>
        <v>53.571428571428569</v>
      </c>
      <c r="E32" s="18">
        <f>D32/100*8</f>
        <v>4.2857142857142856</v>
      </c>
    </row>
    <row r="33" spans="2:5">
      <c r="D33" s="25">
        <f>SUM(D30:D32)</f>
        <v>100</v>
      </c>
      <c r="E33" s="25">
        <f>SUM(E30:E32)</f>
        <v>8</v>
      </c>
    </row>
    <row r="34" spans="2:5">
      <c r="B34" t="s">
        <v>814</v>
      </c>
      <c r="C34" t="s">
        <v>810</v>
      </c>
      <c r="D34" s="33">
        <f>(DD23+DG23+DJ23+DM23+DP23+DS23+DV23)/7</f>
        <v>0</v>
      </c>
      <c r="E34" s="18">
        <f>D34/100*8</f>
        <v>0</v>
      </c>
    </row>
    <row r="35" spans="2:5">
      <c r="B35" t="s">
        <v>815</v>
      </c>
      <c r="C35" t="s">
        <v>810</v>
      </c>
      <c r="D35" s="33">
        <f>(DE23+DH23+DK23+DN23+DQ23+DT23+DW23)/7</f>
        <v>58.928571428571431</v>
      </c>
      <c r="E35" s="18">
        <f>D35/100*8</f>
        <v>4.7142857142857144</v>
      </c>
    </row>
    <row r="36" spans="2:5">
      <c r="B36" t="s">
        <v>816</v>
      </c>
      <c r="C36" t="s">
        <v>810</v>
      </c>
      <c r="D36" s="33">
        <f>(DF23+DI23+DL23+DO23+DR23+DU23+DX23)/7</f>
        <v>41.071428571428569</v>
      </c>
      <c r="E36" s="18">
        <f>D36/100*8</f>
        <v>3.2857142857142856</v>
      </c>
    </row>
    <row r="37" spans="2:5">
      <c r="D37" s="25">
        <f>SUM(D34:D36)</f>
        <v>100</v>
      </c>
      <c r="E37" s="25">
        <f>SUM(E34:E36)</f>
        <v>8</v>
      </c>
    </row>
    <row r="38" spans="2:5">
      <c r="B38" t="s">
        <v>814</v>
      </c>
      <c r="C38" t="s">
        <v>811</v>
      </c>
      <c r="D38" s="33">
        <f>(DY23+EB23+EE23+EH23+EK23+EN23+EQ23+ET23+EW23+EZ23+FC23+FF23+FI23+FL23+FO23+FR23+FU23+FX23+GA23+GD23+GG23+GJ23+GM23+GP23+GS23+GV23+GY23+HB23+HE23+HH23+HK23+HN23+HQ23+HT23+HW23)/35</f>
        <v>0</v>
      </c>
      <c r="E38" s="18">
        <f>D38/100*8</f>
        <v>0</v>
      </c>
    </row>
    <row r="39" spans="2:5">
      <c r="B39" t="s">
        <v>815</v>
      </c>
      <c r="C39" t="s">
        <v>811</v>
      </c>
      <c r="D39" s="33">
        <f>(DZ23+EC23+EF23+EI23+EL23+EO23+ER23+EU23+EX23+FA23+FD23+FG23+FJ23+FM23+FP23+FS23+FV23+FY23+GB23+GE23+GH23+GK23+GN23+GQ23+GT23+GW23+GZ23+HC23+HF23+HI23+HL23+HO23+HR23+HU23+HX23)/35</f>
        <v>47.142857142857146</v>
      </c>
      <c r="E39" s="18">
        <f>D39/100*8</f>
        <v>3.7714285714285718</v>
      </c>
    </row>
    <row r="40" spans="2:5">
      <c r="B40" t="s">
        <v>816</v>
      </c>
      <c r="C40" t="s">
        <v>811</v>
      </c>
      <c r="D40" s="33">
        <f>(EA23+ED23+EG23+EJ23+EM23+EP23+ES23+EV23+EY23+FB23+FE23+FH23+FK23+FN23+FQ23+FT23+FW23+FZ23+GC23+GF23+GI23+GL23+GO23+GR23+GU23+GX23+HA23+HD23+HG23+HJ23+HM23+HP23+HS23+HV23+HY23)/35</f>
        <v>52.857142857142854</v>
      </c>
      <c r="E40" s="18">
        <f>D40/100*8</f>
        <v>4.2285714285714286</v>
      </c>
    </row>
    <row r="41" spans="2:5">
      <c r="D41" s="25">
        <f>SUM(D38:D40)</f>
        <v>100</v>
      </c>
      <c r="E41" s="25">
        <f>SUM(E38:E40)</f>
        <v>8</v>
      </c>
    </row>
    <row r="42" spans="2:5">
      <c r="B42" t="s">
        <v>814</v>
      </c>
      <c r="C42" t="s">
        <v>812</v>
      </c>
      <c r="D42" s="33">
        <f>(HZ23+IC23+IF23+II23+IL23+IO23+IR23)/7</f>
        <v>0</v>
      </c>
      <c r="E42" s="18">
        <f>D42/100*8</f>
        <v>0</v>
      </c>
    </row>
    <row r="43" spans="2:5">
      <c r="B43" t="s">
        <v>815</v>
      </c>
      <c r="C43" t="s">
        <v>812</v>
      </c>
      <c r="D43" s="33">
        <f>(IA23+ID23+IG23+IJ23+IM23+IP23+IS23)/7</f>
        <v>50</v>
      </c>
      <c r="E43" s="18">
        <f>D43/100*8</f>
        <v>4</v>
      </c>
    </row>
    <row r="44" spans="2:5">
      <c r="B44" t="s">
        <v>816</v>
      </c>
      <c r="C44" t="s">
        <v>812</v>
      </c>
      <c r="D44" s="33">
        <f>(IB23+IE23+IH23+IK23+IN23+IQ23+IT23)/7</f>
        <v>50</v>
      </c>
      <c r="E44" s="18">
        <f>D44/100*8</f>
        <v>4</v>
      </c>
    </row>
    <row r="45" spans="2:5">
      <c r="D45" s="25">
        <f>SUM(D42:D44)</f>
        <v>100</v>
      </c>
      <c r="E45" s="25">
        <f>SUM(E42:E44)</f>
        <v>8</v>
      </c>
    </row>
  </sheetData>
  <mergeCells count="189">
    <mergeCell ref="A22:B22"/>
    <mergeCell ref="A23:B2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2023-10-18T14:51:02Z</dcterms:modified>
</cp:coreProperties>
</file>