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ownloads\"/>
    </mc:Choice>
  </mc:AlternateContent>
  <bookViews>
    <workbookView xWindow="0" yWindow="0" windowWidth="23040" windowHeight="8616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" l="1"/>
  <c r="E43" i="2"/>
  <c r="E42" i="2"/>
  <c r="E38" i="2"/>
  <c r="E40" i="2"/>
  <c r="E39" i="2"/>
  <c r="E36" i="2"/>
  <c r="E35" i="2"/>
  <c r="E34" i="2"/>
  <c r="E32" i="2"/>
  <c r="E31" i="2"/>
  <c r="E30" i="2"/>
  <c r="E28" i="2"/>
  <c r="E27" i="2"/>
  <c r="E26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C23" i="2"/>
  <c r="E38" i="1"/>
  <c r="E37" i="1"/>
  <c r="E36" i="1"/>
  <c r="E34" i="1"/>
  <c r="E33" i="1"/>
  <c r="E32" i="1"/>
  <c r="E30" i="1"/>
  <c r="E29" i="1"/>
  <c r="E28" i="1"/>
  <c r="E26" i="1"/>
  <c r="E25" i="1"/>
  <c r="E24" i="1"/>
  <c r="E22" i="1"/>
  <c r="E21" i="1"/>
  <c r="E20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C17" i="1"/>
  <c r="E44" i="5" l="1"/>
  <c r="E43" i="5"/>
  <c r="E42" i="5"/>
  <c r="E40" i="5"/>
  <c r="E39" i="5"/>
  <c r="E38" i="5"/>
  <c r="E36" i="5"/>
  <c r="E35" i="5"/>
  <c r="E34" i="5"/>
  <c r="D35" i="5"/>
  <c r="E32" i="5"/>
  <c r="E31" i="5"/>
  <c r="E30" i="5"/>
  <c r="E28" i="5"/>
  <c r="E27" i="5"/>
  <c r="E26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H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C23" i="5"/>
  <c r="E43" i="4"/>
  <c r="E42" i="4"/>
  <c r="E41" i="4"/>
  <c r="E39" i="4"/>
  <c r="E38" i="4"/>
  <c r="E37" i="4"/>
  <c r="E35" i="4"/>
  <c r="E34" i="4"/>
  <c r="E33" i="4"/>
  <c r="E31" i="4"/>
  <c r="E30" i="4"/>
  <c r="E29" i="4"/>
  <c r="E27" i="4"/>
  <c r="E26" i="4"/>
  <c r="E25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DQ22" i="4"/>
  <c r="DR22" i="4"/>
  <c r="DS22" i="4"/>
  <c r="DT22" i="4"/>
  <c r="DU22" i="4"/>
  <c r="DV22" i="4"/>
  <c r="DW22" i="4"/>
  <c r="DX22" i="4"/>
  <c r="DY22" i="4"/>
  <c r="DZ22" i="4"/>
  <c r="EA22" i="4"/>
  <c r="EB22" i="4"/>
  <c r="EC22" i="4"/>
  <c r="ED22" i="4"/>
  <c r="EE22" i="4"/>
  <c r="EF22" i="4"/>
  <c r="EG22" i="4"/>
  <c r="EH22" i="4"/>
  <c r="EI22" i="4"/>
  <c r="EJ22" i="4"/>
  <c r="EK22" i="4"/>
  <c r="EL22" i="4"/>
  <c r="EM22" i="4"/>
  <c r="EN22" i="4"/>
  <c r="EO22" i="4"/>
  <c r="EP22" i="4"/>
  <c r="EQ22" i="4"/>
  <c r="ER22" i="4"/>
  <c r="ES22" i="4"/>
  <c r="ET22" i="4"/>
  <c r="EU22" i="4"/>
  <c r="EV22" i="4"/>
  <c r="EW22" i="4"/>
  <c r="EX22" i="4"/>
  <c r="EY22" i="4"/>
  <c r="EZ22" i="4"/>
  <c r="FA22" i="4"/>
  <c r="FB22" i="4"/>
  <c r="FC22" i="4"/>
  <c r="FD22" i="4"/>
  <c r="FE22" i="4"/>
  <c r="FF22" i="4"/>
  <c r="FG22" i="4"/>
  <c r="FH22" i="4"/>
  <c r="FI22" i="4"/>
  <c r="FJ22" i="4"/>
  <c r="FK22" i="4"/>
  <c r="FL22" i="4"/>
  <c r="FM22" i="4"/>
  <c r="FN22" i="4"/>
  <c r="FO22" i="4"/>
  <c r="FP22" i="4"/>
  <c r="FQ22" i="4"/>
  <c r="FR22" i="4"/>
  <c r="FS22" i="4"/>
  <c r="FT22" i="4"/>
  <c r="FU22" i="4"/>
  <c r="FV22" i="4"/>
  <c r="FW22" i="4"/>
  <c r="FX22" i="4"/>
  <c r="FY22" i="4"/>
  <c r="FZ22" i="4"/>
  <c r="GA22" i="4"/>
  <c r="GB22" i="4"/>
  <c r="GC22" i="4"/>
  <c r="GD22" i="4"/>
  <c r="GE22" i="4"/>
  <c r="GF22" i="4"/>
  <c r="GG22" i="4"/>
  <c r="GH22" i="4"/>
  <c r="GI22" i="4"/>
  <c r="GJ22" i="4"/>
  <c r="GK22" i="4"/>
  <c r="GL22" i="4"/>
  <c r="GM22" i="4"/>
  <c r="GN22" i="4"/>
  <c r="GO22" i="4"/>
  <c r="GP22" i="4"/>
  <c r="GQ22" i="4"/>
  <c r="GR22" i="4"/>
  <c r="C22" i="4"/>
  <c r="E40" i="3"/>
  <c r="E39" i="3"/>
  <c r="E38" i="3"/>
  <c r="E36" i="3"/>
  <c r="E35" i="3"/>
  <c r="E34" i="3"/>
  <c r="E32" i="3"/>
  <c r="E31" i="3"/>
  <c r="E30" i="3"/>
  <c r="E28" i="3"/>
  <c r="E27" i="3"/>
  <c r="E26" i="3"/>
  <c r="E24" i="3"/>
  <c r="E23" i="3"/>
  <c r="E22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C19" i="3"/>
  <c r="C22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DO16" i="1"/>
  <c r="DN16" i="1"/>
  <c r="DM16" i="1"/>
  <c r="DL16" i="1"/>
  <c r="DK16" i="1"/>
  <c r="DJ16" i="1"/>
  <c r="DI16" i="1"/>
  <c r="DH16" i="1"/>
  <c r="DG16" i="1"/>
  <c r="DF16" i="1"/>
  <c r="DE16" i="1"/>
  <c r="DD16" i="1"/>
  <c r="D36" i="1" s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D29" i="1" s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D28" i="1" l="1"/>
  <c r="D30" i="1"/>
  <c r="D33" i="1"/>
  <c r="D31" i="3"/>
  <c r="D32" i="1"/>
  <c r="D38" i="1"/>
  <c r="D34" i="2"/>
  <c r="D30" i="2"/>
  <c r="D25" i="1"/>
  <c r="D42" i="2"/>
  <c r="D43" i="2"/>
  <c r="D44" i="2"/>
  <c r="D40" i="2"/>
  <c r="D38" i="2"/>
  <c r="D39" i="2"/>
  <c r="D35" i="2"/>
  <c r="D36" i="2"/>
  <c r="D32" i="2"/>
  <c r="D31" i="2"/>
  <c r="D26" i="2"/>
  <c r="D27" i="2"/>
  <c r="D28" i="2"/>
  <c r="D40" i="3"/>
  <c r="D24" i="3"/>
  <c r="D30" i="3"/>
  <c r="D23" i="3"/>
  <c r="D22" i="3"/>
  <c r="D34" i="1"/>
  <c r="D24" i="1"/>
  <c r="D26" i="1"/>
  <c r="D37" i="1"/>
  <c r="D22" i="1"/>
  <c r="D21" i="1"/>
  <c r="D20" i="1"/>
  <c r="D39" i="3"/>
  <c r="D36" i="3"/>
  <c r="D26" i="3"/>
  <c r="D38" i="3"/>
  <c r="D35" i="3"/>
  <c r="D34" i="3"/>
  <c r="D28" i="3"/>
  <c r="D27" i="3"/>
  <c r="D32" i="3"/>
  <c r="D33" i="2" l="1"/>
  <c r="D31" i="1"/>
  <c r="D29" i="2"/>
  <c r="E33" i="3"/>
  <c r="E37" i="3"/>
  <c r="E31" i="1"/>
  <c r="D37" i="2"/>
  <c r="E25" i="3"/>
  <c r="E45" i="2"/>
  <c r="D45" i="2"/>
  <c r="E41" i="2"/>
  <c r="D41" i="2"/>
  <c r="E37" i="2"/>
  <c r="E33" i="2"/>
  <c r="E29" i="2"/>
  <c r="D37" i="3"/>
  <c r="D33" i="3"/>
  <c r="D25" i="3"/>
  <c r="E27" i="1"/>
  <c r="D27" i="1"/>
  <c r="D35" i="1"/>
  <c r="E35" i="1"/>
  <c r="D23" i="1"/>
  <c r="E23" i="1"/>
  <c r="E29" i="3"/>
  <c r="D29" i="3"/>
  <c r="H22" i="5" l="1"/>
  <c r="C22" i="5"/>
  <c r="BT21" i="4" l="1"/>
  <c r="BU21" i="4"/>
  <c r="BV21" i="4"/>
  <c r="D22" i="5" l="1"/>
  <c r="E22" i="5"/>
  <c r="F22" i="5"/>
  <c r="G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C21" i="4"/>
  <c r="D44" i="5" l="1"/>
  <c r="D31" i="5"/>
  <c r="D43" i="5"/>
  <c r="D40" i="5"/>
  <c r="D39" i="5"/>
  <c r="D36" i="5"/>
  <c r="D32" i="5"/>
  <c r="D34" i="5"/>
  <c r="D30" i="5"/>
  <c r="D42" i="5"/>
  <c r="D38" i="5"/>
  <c r="D27" i="5"/>
  <c r="D26" i="5"/>
  <c r="D43" i="4"/>
  <c r="D25" i="4"/>
  <c r="D33" i="4"/>
  <c r="D34" i="4"/>
  <c r="D37" i="4"/>
  <c r="D35" i="4"/>
  <c r="D38" i="4"/>
  <c r="D41" i="4"/>
  <c r="D39" i="4"/>
  <c r="D26" i="4"/>
  <c r="D42" i="4"/>
  <c r="D29" i="4"/>
  <c r="D27" i="4"/>
  <c r="D30" i="4"/>
  <c r="D31" i="4"/>
  <c r="D28" i="5"/>
  <c r="D33" i="5" l="1"/>
  <c r="E44" i="4"/>
  <c r="E32" i="4"/>
  <c r="D40" i="4"/>
  <c r="E39" i="1"/>
  <c r="E28" i="4"/>
  <c r="E41" i="5"/>
  <c r="E37" i="5"/>
  <c r="D39" i="1"/>
  <c r="D32" i="4"/>
  <c r="D44" i="4"/>
  <c r="D41" i="5"/>
  <c r="D37" i="5"/>
  <c r="D41" i="3"/>
  <c r="E45" i="5"/>
  <c r="D28" i="4"/>
  <c r="E33" i="5"/>
  <c r="E40" i="4"/>
  <c r="E41" i="3"/>
  <c r="E36" i="4"/>
  <c r="D36" i="4"/>
  <c r="D45" i="5"/>
  <c r="E29" i="5"/>
  <c r="D29" i="5"/>
</calcChain>
</file>

<file path=xl/sharedStrings.xml><?xml version="1.0" encoding="utf-8"?>
<sst xmlns="http://schemas.openxmlformats.org/spreadsheetml/2006/main" count="1787" uniqueCount="1411">
  <si>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</si>
  <si>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</si>
  <si>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</si>
  <si>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</si>
  <si>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</si>
  <si>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</si>
  <si>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</si>
  <si>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</si>
  <si>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</si>
  <si>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</si>
  <si>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</si>
  <si>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</si>
  <si>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</si>
  <si>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</si>
  <si>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</si>
  <si>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</si>
  <si>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</si>
  <si>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</si>
  <si>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</si>
  <si>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</si>
  <si>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</si>
  <si>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</si>
  <si>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</si>
  <si>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</si>
  <si>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</si>
  <si>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</si>
  <si>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</si>
  <si>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</si>
  <si>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</si>
  <si>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</si>
  <si>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</si>
  <si>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</si>
  <si>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</si>
  <si>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</si>
  <si>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</si>
  <si>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</si>
  <si>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</si>
  <si>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</si>
  <si>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</si>
  <si>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</si>
  <si>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</si>
  <si>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</si>
  <si>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</si>
  <si>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</si>
  <si>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</si>
  <si>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</si>
  <si>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</si>
  <si>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</si>
  <si>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</si>
  <si>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</si>
  <si>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</si>
  <si>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</si>
  <si>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</si>
  <si>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</si>
  <si>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</si>
  <si>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</si>
  <si>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</si>
  <si>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</si>
  <si>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</si>
  <si>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</si>
  <si>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</si>
  <si>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</si>
  <si>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</si>
  <si>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</si>
  <si>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</si>
  <si>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</si>
  <si>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</si>
  <si>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</si>
  <si>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</si>
  <si>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</si>
  <si>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</si>
  <si>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</si>
  <si>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</si>
  <si>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</si>
  <si>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</si>
  <si>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</si>
  <si>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</si>
  <si>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</si>
  <si>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</si>
  <si>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</si>
  <si>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</si>
  <si>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</si>
  <si>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</si>
  <si>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</si>
  <si>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</si>
  <si>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</si>
  <si>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</si>
  <si>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</si>
  <si>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</si>
  <si>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</si>
  <si>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</si>
  <si>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</si>
  <si>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</si>
  <si>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</si>
  <si>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</si>
  <si>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</si>
  <si>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</si>
  <si>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</si>
  <si>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</si>
  <si>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</si>
  <si>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</si>
  <si>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</si>
  <si>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</si>
  <si>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</si>
  <si>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</si>
  <si>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</si>
  <si>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</si>
  <si>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</si>
  <si>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</si>
  <si>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</si>
  <si>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</si>
  <si>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</si>
  <si>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</si>
  <si>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</si>
  <si>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</si>
  <si>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</si>
  <si>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</si>
  <si>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</si>
  <si>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</si>
  <si>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</si>
  <si>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</si>
  <si>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</si>
  <si>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</si>
  <si>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</si>
  <si>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</si>
  <si>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</si>
  <si>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</si>
  <si>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</si>
  <si>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</si>
  <si>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</si>
  <si>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</si>
  <si>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</si>
  <si>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</si>
  <si>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</si>
  <si>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</si>
  <si>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</si>
  <si>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</si>
  <si>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</si>
  <si>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</si>
  <si>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</si>
  <si>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</si>
  <si>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</si>
  <si>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</si>
  <si>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</si>
  <si>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</si>
  <si>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</si>
  <si>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</si>
  <si>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</si>
  <si>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</si>
  <si>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</si>
  <si>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</si>
  <si>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</si>
  <si>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</si>
  <si>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</si>
  <si>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</si>
  <si>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</si>
  <si>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</si>
  <si>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</si>
  <si>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</si>
  <si>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</si>
  <si>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</si>
  <si>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</si>
  <si>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</si>
  <si>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</si>
  <si>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</si>
  <si>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</si>
  <si>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</si>
  <si>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</si>
  <si>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</si>
  <si>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</si>
  <si>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</si>
  <si>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</si>
  <si>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</si>
  <si>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</si>
  <si>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</si>
  <si>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</si>
  <si>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</si>
  <si>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</si>
  <si>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</si>
  <si>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</si>
  <si>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</si>
  <si>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</si>
  <si>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</si>
  <si>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</si>
  <si>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</si>
  <si>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</si>
  <si>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</si>
  <si>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</si>
  <si>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</si>
  <si>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</si>
  <si>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</si>
  <si>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</si>
  <si>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</si>
  <si>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</si>
  <si>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</si>
  <si>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</si>
  <si>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</si>
  <si>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</si>
  <si>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</si>
  <si>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</si>
  <si>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</si>
  <si>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</si>
  <si>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</si>
  <si>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</si>
  <si>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</si>
  <si>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</si>
  <si>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</si>
  <si>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</si>
  <si>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</si>
  <si>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</si>
  <si>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</si>
  <si>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</si>
  <si>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</si>
  <si>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</si>
  <si>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</si>
  <si>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</si>
  <si>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</si>
  <si>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</si>
  <si>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</si>
  <si>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</si>
  <si>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</si>
  <si>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</si>
  <si>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</si>
  <si>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</si>
  <si>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</si>
  <si>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</si>
  <si>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</si>
  <si>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</si>
  <si>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</si>
  <si>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</si>
  <si>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</si>
  <si>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</si>
  <si>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</si>
  <si>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</si>
  <si>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</si>
  <si>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</si>
  <si>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</si>
  <si>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</si>
  <si>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</si>
  <si>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</si>
  <si>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</si>
  <si>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</si>
  <si>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</si>
  <si>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</si>
  <si>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</si>
  <si>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</si>
  <si>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</si>
  <si>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</si>
  <si>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</si>
  <si>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</si>
  <si>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</si>
  <si>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</si>
  <si>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</si>
  <si>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</si>
  <si>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</si>
  <si>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</si>
  <si>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</si>
  <si>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</si>
  <si>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</si>
  <si>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</si>
  <si>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</si>
  <si>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</si>
  <si>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</si>
  <si>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</si>
  <si>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</si>
  <si>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</si>
  <si>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</si>
  <si>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</si>
  <si>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</si>
  <si>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</si>
  <si>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</si>
  <si>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</si>
  <si>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</si>
  <si>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</si>
  <si>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</si>
  <si>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</si>
  <si>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</si>
  <si>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</si>
  <si>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</si>
  <si>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</si>
  <si>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</si>
  <si>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</si>
  <si>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</si>
  <si>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</si>
  <si>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</si>
  <si>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</si>
  <si>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</si>
  <si>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</si>
  <si>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</si>
  <si>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</si>
  <si>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</si>
  <si>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</si>
  <si>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</si>
  <si>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</si>
  <si>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</si>
  <si>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</si>
  <si>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</si>
  <si>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</si>
  <si>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</si>
  <si>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</si>
  <si>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</si>
  <si>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</si>
  <si>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</si>
  <si>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</si>
  <si>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</si>
  <si>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</si>
  <si>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</si>
  <si>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</si>
  <si>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</si>
  <si>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</si>
  <si>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</si>
  <si>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</si>
  <si>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</si>
  <si>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</si>
  <si>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</si>
  <si>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</si>
  <si>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</si>
  <si>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</si>
  <si>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</si>
  <si>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</si>
  <si>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</si>
  <si>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</si>
  <si>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</si>
  <si>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</si>
  <si>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</si>
  <si>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</si>
  <si>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</si>
  <si>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</si>
  <si>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</si>
  <si>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</si>
  <si>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</si>
  <si>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</si>
  <si>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</si>
  <si>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</si>
  <si>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</si>
  <si>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</si>
  <si>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</si>
  <si>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</si>
  <si>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</si>
  <si>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</si>
  <si>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</si>
  <si>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</si>
  <si>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</si>
  <si>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</si>
  <si>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</si>
  <si>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</si>
  <si>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</si>
  <si>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</si>
  <si>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</si>
  <si>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</si>
  <si>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</si>
  <si>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</si>
  <si>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</si>
  <si>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</si>
  <si>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</si>
  <si>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</si>
  <si>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</si>
  <si>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</si>
  <si>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</si>
  <si>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</si>
  <si>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</si>
  <si>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</si>
  <si>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</si>
  <si>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</si>
  <si>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</si>
  <si>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</si>
  <si>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</si>
  <si>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</si>
  <si>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</si>
  <si>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</si>
  <si>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</si>
  <si>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</si>
  <si>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</si>
  <si>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</si>
  <si>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</si>
  <si>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</si>
  <si>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</si>
  <si>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</si>
  <si>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</si>
  <si>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</si>
  <si>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</si>
  <si>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</si>
  <si>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</si>
  <si>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</si>
  <si>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</si>
  <si>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</si>
  <si>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</si>
  <si>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</si>
  <si>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</si>
  <si>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</si>
  <si>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</si>
  <si>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</si>
  <si>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</si>
  <si>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</si>
  <si>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</si>
  <si>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</si>
  <si>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</si>
  <si>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</si>
  <si>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</si>
  <si>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</si>
  <si>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</si>
  <si>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</si>
  <si>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</si>
  <si>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</si>
  <si>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</si>
  <si>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</si>
  <si>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</si>
  <si>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</si>
  <si>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</si>
  <si>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</si>
  <si>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</si>
  <si>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</si>
  <si>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</si>
  <si>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</si>
  <si>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</si>
  <si>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</si>
  <si>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</si>
  <si>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</si>
  <si>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</si>
  <si>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</si>
  <si>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</si>
  <si>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</si>
  <si>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</si>
  <si>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</si>
  <si>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</si>
  <si>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</si>
  <si>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</si>
  <si>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</si>
  <si>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</si>
  <si>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</si>
  <si>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</si>
  <si>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</si>
  <si>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</si>
  <si>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</si>
  <si>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</si>
  <si>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</si>
  <si>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</si>
  <si>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</si>
  <si>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</si>
  <si>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</si>
  <si>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</si>
  <si>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</si>
  <si>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</si>
  <si>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</si>
  <si>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</si>
  <si>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</si>
  <si>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</si>
  <si>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</si>
  <si>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</si>
  <si>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</si>
  <si>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</si>
  <si>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</si>
  <si>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</si>
  <si>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</si>
  <si>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</si>
  <si>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</si>
  <si>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</si>
  <si>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</si>
  <si>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</si>
  <si>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</si>
  <si>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</si>
  <si>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</si>
  <si>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</si>
  <si>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</si>
  <si>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</si>
  <si>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</si>
  <si>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</si>
  <si>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</si>
  <si>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</si>
  <si>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</si>
  <si>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</si>
  <si>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</si>
  <si>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</si>
  <si>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</si>
  <si>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</si>
  <si>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</si>
  <si>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</si>
  <si>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</si>
  <si>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</si>
  <si>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</si>
  <si>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</si>
  <si>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</si>
  <si>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</si>
  <si>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</si>
  <si>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</si>
  <si>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</si>
  <si>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</si>
  <si>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</si>
  <si>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</si>
  <si>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</si>
  <si>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</si>
  <si>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</si>
  <si>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</si>
  <si>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</si>
  <si>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</si>
  <si>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</si>
  <si>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</si>
  <si>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</si>
  <si>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</si>
  <si>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</si>
  <si>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</si>
  <si>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</si>
  <si>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</si>
  <si>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</si>
  <si>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</si>
  <si>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</si>
  <si>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</si>
  <si>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</si>
  <si>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</si>
  <si>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</si>
  <si>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</si>
  <si>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</si>
  <si>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</si>
  <si>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</si>
  <si>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</si>
  <si>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</si>
  <si>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</si>
  <si>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</si>
  <si>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</si>
  <si>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</si>
  <si>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</si>
  <si>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</si>
  <si>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</si>
  <si>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</si>
  <si>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</si>
  <si>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</si>
  <si>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</si>
  <si>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</si>
  <si>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</si>
  <si>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</si>
  <si>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</si>
  <si>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</si>
  <si>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</si>
  <si>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</si>
  <si>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</si>
  <si>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</si>
  <si>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</si>
  <si>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</si>
  <si>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</si>
  <si>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</si>
  <si>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</si>
  <si>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</si>
  <si>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</si>
  <si>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</si>
  <si>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</si>
  <si>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</si>
  <si>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</si>
  <si>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</si>
  <si>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</si>
  <si>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</si>
  <si>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</si>
  <si>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</si>
  <si>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</si>
  <si>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</si>
  <si>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</si>
  <si>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</si>
  <si>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</si>
  <si>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</si>
  <si>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</si>
  <si>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</si>
  <si>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</si>
  <si>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</si>
  <si>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</si>
  <si>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</si>
  <si>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</si>
  <si>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</si>
  <si>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</si>
  <si>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</si>
  <si>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</si>
  <si>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</si>
  <si>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</si>
  <si>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</si>
  <si>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</si>
  <si>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</si>
  <si>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</si>
  <si>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</si>
  <si>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</si>
  <si>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</si>
  <si>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</si>
  <si>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</si>
  <si>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</si>
  <si>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</si>
  <si>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</si>
  <si>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</si>
  <si>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</si>
  <si>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</si>
  <si>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</si>
  <si>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</si>
  <si>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</si>
  <si>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</si>
  <si>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</si>
  <si>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</si>
  <si>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</si>
  <si>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</si>
  <si>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</si>
  <si>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</si>
  <si>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</si>
  <si>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</si>
  <si>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</si>
  <si>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</si>
  <si>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</si>
  <si>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</si>
  <si>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</si>
  <si>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</si>
  <si>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</si>
  <si>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</si>
  <si>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</si>
  <si>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</si>
  <si>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</si>
  <si>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</si>
  <si>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</si>
  <si>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</si>
  <si>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</si>
  <si>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</si>
  <si>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</si>
  <si>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</si>
  <si>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</si>
  <si>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</si>
  <si>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</si>
  <si>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</si>
  <si>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</si>
  <si>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</si>
  <si>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</si>
  <si>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</si>
  <si>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</si>
  <si>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</si>
  <si>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</si>
  <si>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</si>
  <si>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</si>
  <si>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</si>
  <si>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</si>
  <si>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</si>
  <si>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</si>
  <si>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</si>
  <si>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</si>
  <si>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</si>
  <si>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</si>
  <si>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</si>
  <si>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</si>
  <si>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</si>
  <si>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</si>
  <si>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</si>
  <si>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</si>
  <si>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</si>
  <si>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</si>
  <si>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</si>
  <si>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</si>
  <si>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</si>
  <si>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</si>
  <si>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</si>
  <si>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</si>
  <si>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</si>
  <si>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</si>
  <si>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</si>
  <si>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</si>
  <si>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</si>
  <si>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</si>
  <si>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</si>
  <si>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</si>
  <si>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</si>
  <si>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</si>
  <si>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</si>
  <si>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</si>
  <si>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</si>
  <si>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</si>
  <si>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</si>
  <si>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</si>
  <si>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</si>
  <si>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</si>
  <si>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</si>
  <si>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</si>
  <si>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</si>
  <si>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</si>
  <si>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</si>
  <si>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</si>
  <si>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</si>
  <si>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</si>
  <si>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</si>
  <si>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</si>
  <si>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</si>
  <si>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</si>
  <si>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</si>
  <si>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</si>
  <si>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</si>
  <si>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</si>
  <si>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</si>
  <si>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</si>
  <si>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</si>
  <si>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</si>
  <si>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</si>
  <si>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</si>
  <si>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</si>
  <si>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</si>
  <si>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</si>
  <si>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</si>
  <si>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</si>
  <si>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</si>
  <si>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</si>
  <si>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</si>
  <si>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</si>
  <si>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</si>
  <si>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</si>
  <si>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</si>
  <si>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</si>
  <si>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</si>
  <si>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</si>
  <si>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</si>
  <si>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</si>
  <si>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</si>
  <si>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</si>
  <si>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</si>
  <si>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</si>
  <si>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</si>
  <si>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</si>
  <si>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</si>
  <si>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</si>
  <si>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</si>
  <si>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</si>
  <si>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</si>
  <si>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</si>
  <si>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</si>
  <si>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</si>
  <si>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</si>
  <si>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</si>
  <si>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</si>
  <si>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</si>
  <si>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</si>
  <si>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</si>
  <si>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</si>
  <si>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</si>
  <si>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</si>
  <si>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</si>
  <si>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</si>
  <si>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</si>
  <si>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</si>
  <si>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</si>
  <si>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</si>
  <si>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</si>
  <si>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</si>
  <si>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</si>
  <si>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</si>
  <si>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</si>
  <si>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</si>
  <si>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</si>
  <si>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</si>
  <si>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</si>
  <si>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</si>
  <si>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</si>
  <si>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</si>
  <si>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</si>
  <si>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</si>
  <si>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</si>
  <si>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</si>
  <si>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</si>
  <si>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</si>
  <si>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</si>
  <si>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</si>
  <si>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</si>
  <si>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</si>
  <si>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</si>
  <si>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</si>
  <si>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</si>
  <si>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</si>
  <si>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</si>
  <si>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</si>
  <si>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</si>
  <si>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</si>
  <si>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</si>
  <si>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</si>
  <si>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</si>
  <si>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</si>
  <si>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</si>
  <si>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</si>
  <si>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</si>
  <si>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</si>
  <si>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</si>
  <si>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</si>
  <si>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</si>
  <si>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</si>
  <si>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</si>
  <si>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</si>
  <si>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</si>
  <si>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</si>
  <si>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</si>
  <si>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</si>
  <si>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</si>
  <si>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</si>
  <si>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</si>
  <si>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</si>
  <si>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</si>
  <si>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</si>
  <si>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</si>
  <si>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</si>
  <si>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</si>
  <si>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</si>
  <si>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</si>
  <si>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</si>
  <si>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</si>
  <si>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</si>
  <si>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</si>
  <si>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</si>
  <si>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</si>
  <si>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</si>
  <si>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</si>
  <si>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</si>
  <si>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</si>
  <si>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</si>
  <si>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</si>
  <si>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</si>
  <si>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</si>
  <si>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</si>
  <si>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</si>
  <si>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</si>
  <si>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</si>
  <si>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</si>
  <si>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</si>
  <si>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</si>
  <si>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</si>
  <si>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</si>
  <si>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</si>
  <si>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</si>
  <si>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</si>
  <si>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</si>
  <si>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</si>
  <si>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</si>
  <si>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</si>
  <si>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</si>
  <si>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</si>
  <si>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</si>
  <si>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</si>
  <si>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</si>
  <si>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</si>
  <si>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</si>
  <si>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</si>
  <si>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</si>
  <si>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</si>
  <si>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</si>
  <si>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</si>
  <si>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</si>
  <si>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</si>
  <si>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</si>
  <si>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</si>
  <si>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</si>
  <si>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</si>
  <si>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</si>
  <si>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</si>
  <si>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</si>
  <si>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</si>
  <si>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</si>
  <si>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</si>
  <si>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</si>
  <si>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</si>
  <si>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</si>
  <si>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</si>
  <si>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</si>
  <si>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</si>
  <si>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</si>
  <si>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</si>
  <si>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</si>
  <si>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</si>
  <si>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</si>
  <si>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</si>
  <si>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</si>
  <si>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</si>
  <si>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</si>
  <si>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</si>
  <si>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</si>
  <si>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</si>
  <si>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</si>
  <si>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</si>
  <si>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</si>
  <si>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</si>
  <si>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</si>
  <si>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</si>
  <si>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</si>
  <si>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</si>
  <si>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</si>
  <si>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</si>
  <si>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</si>
  <si>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</si>
  <si>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</si>
  <si>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</si>
  <si>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</si>
  <si>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</si>
  <si>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</si>
  <si>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</si>
  <si>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</si>
  <si>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</si>
  <si>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</si>
  <si>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</si>
  <si>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</si>
  <si>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</si>
  <si>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</si>
  <si>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</si>
  <si>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</si>
  <si>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</si>
  <si>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</si>
  <si>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</si>
  <si>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</si>
  <si>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</si>
  <si>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</si>
  <si>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</si>
  <si>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</si>
  <si>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</si>
  <si>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</si>
  <si>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</si>
  <si>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</si>
  <si>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</si>
  <si>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</si>
  <si>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</si>
  <si>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</si>
  <si>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</si>
  <si>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</si>
  <si>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</si>
  <si>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</si>
  <si>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</si>
  <si>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</si>
  <si>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</si>
  <si>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</si>
  <si>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</si>
  <si>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</si>
  <si>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</si>
  <si>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</si>
  <si>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</si>
  <si>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</si>
  <si>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</si>
  <si>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</si>
  <si>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</si>
  <si>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</si>
  <si>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</si>
  <si>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</si>
  <si>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</si>
  <si>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</si>
  <si>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</si>
  <si>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</si>
  <si>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</si>
  <si>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</si>
  <si>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</si>
  <si>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</si>
  <si>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</si>
  <si>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</si>
  <si>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</si>
  <si>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</si>
  <si>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</si>
  <si>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</si>
  <si>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</si>
  <si>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</si>
  <si>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</si>
  <si>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</si>
  <si>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</si>
  <si>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</si>
  <si>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</si>
  <si>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</si>
  <si>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</si>
  <si>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</si>
  <si>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</si>
  <si>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</si>
  <si>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</si>
  <si>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</si>
  <si>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</si>
  <si>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</si>
  <si>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</si>
  <si>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</si>
  <si>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</si>
  <si>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</si>
  <si>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</si>
  <si>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</si>
  <si>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</si>
  <si>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</si>
  <si>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</si>
  <si>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</si>
  <si>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</si>
  <si>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</si>
  <si>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</si>
  <si>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</si>
  <si>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</si>
  <si>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</si>
  <si>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</si>
  <si>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</si>
  <si>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</si>
  <si>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</si>
  <si>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</si>
  <si>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</si>
  <si>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</si>
  <si>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</si>
  <si>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</si>
  <si>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</si>
  <si>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</si>
  <si>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</si>
  <si>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</si>
  <si>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</si>
  <si>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</si>
  <si>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</si>
  <si>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</si>
  <si>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</si>
  <si>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</si>
  <si>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</si>
  <si>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</si>
  <si>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</si>
  <si>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</si>
  <si>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</si>
  <si>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</si>
  <si>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</si>
  <si>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</si>
  <si>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</si>
  <si>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</si>
  <si>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</si>
  <si>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</si>
  <si>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</si>
  <si>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</si>
  <si>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</si>
  <si>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</si>
  <si>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</si>
  <si>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</si>
  <si>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</si>
  <si>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</si>
  <si>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</si>
  <si>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</si>
  <si>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</si>
  <si>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</si>
  <si>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</si>
  <si>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</si>
  <si>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</si>
  <si>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</si>
  <si>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</si>
  <si>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</si>
  <si>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</si>
  <si>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</si>
  <si>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</si>
  <si>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</si>
  <si>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</si>
  <si>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</si>
  <si>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</si>
  <si>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</si>
  <si>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</si>
  <si>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</si>
  <si>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</si>
  <si>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</si>
  <si>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</si>
  <si>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</si>
  <si>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</si>
  <si>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</si>
  <si>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</si>
  <si>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</si>
  <si>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</si>
  <si>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</si>
  <si>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</si>
  <si>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</si>
  <si>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</si>
  <si>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</si>
  <si>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</si>
  <si>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</si>
  <si>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</si>
  <si>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</si>
  <si>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</si>
  <si>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</si>
  <si>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</si>
  <si>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</si>
  <si>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</si>
  <si>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</si>
  <si>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</si>
  <si>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</si>
  <si>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</si>
  <si>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</si>
  <si>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</si>
  <si>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</si>
  <si>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</si>
  <si>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</si>
  <si>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</si>
  <si>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</si>
  <si>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</si>
  <si>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</si>
  <si>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</si>
  <si>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</si>
  <si>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</si>
  <si>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</si>
  <si>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</si>
  <si>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</si>
  <si>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</si>
  <si>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</si>
  <si>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</si>
  <si>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</si>
  <si>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</si>
  <si>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</si>
  <si>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</si>
  <si>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</si>
  <si>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</si>
  <si>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</si>
  <si>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</si>
  <si>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</si>
  <si>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</si>
  <si>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</si>
  <si>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</si>
  <si>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</si>
  <si>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</si>
  <si>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</si>
  <si>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</si>
  <si>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</si>
  <si>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</si>
  <si>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</si>
  <si>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</si>
  <si>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</si>
  <si>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</si>
  <si>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</si>
  <si>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</si>
  <si>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</si>
  <si>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</si>
  <si>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</si>
  <si>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</si>
  <si>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</si>
  <si>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</si>
  <si>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</si>
  <si>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</si>
  <si>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</si>
  <si>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</si>
  <si>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</si>
  <si>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</si>
  <si>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</si>
  <si>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</si>
  <si>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</si>
  <si>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</si>
  <si>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</si>
  <si>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</si>
  <si>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</si>
  <si>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</si>
  <si>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</si>
  <si>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</si>
  <si>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</si>
  <si>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</si>
  <si>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</si>
  <si>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</si>
  <si>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</si>
  <si>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</si>
  <si>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</si>
  <si>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</si>
  <si>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</si>
  <si>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</si>
  <si>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</si>
  <si>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</si>
  <si>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</si>
  <si>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</si>
  <si>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</si>
  <si>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</si>
  <si>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</si>
  <si>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</si>
  <si>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</si>
  <si>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</si>
  <si>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</si>
  <si>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</si>
  <si>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</si>
  <si>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</si>
  <si>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</si>
  <si>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</si>
  <si>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</si>
  <si>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</si>
  <si>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</si>
  <si>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</si>
  <si>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</si>
  <si>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</si>
  <si>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</si>
  <si>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</si>
  <si>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</si>
  <si>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</si>
  <si>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</si>
  <si>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</si>
  <si>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</si>
  <si>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</si>
  <si>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</si>
  <si>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</si>
  <si>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</si>
  <si>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</si>
  <si>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</si>
  <si>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</si>
  <si>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</si>
  <si>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</si>
  <si>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</si>
  <si>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</si>
  <si>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</si>
  <si>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</si>
  <si>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</si>
  <si>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</si>
  <si>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</si>
  <si>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</si>
  <si>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</si>
  <si>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</si>
  <si>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</si>
  <si>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</si>
  <si>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</si>
  <si>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</si>
  <si>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</si>
  <si>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</si>
  <si>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</si>
  <si>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</si>
  <si>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</si>
  <si>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</si>
  <si>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</si>
  <si>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</si>
  <si>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</si>
  <si>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</si>
  <si>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</si>
  <si>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</si>
  <si>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</si>
  <si>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</si>
  <si>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</si>
  <si>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</si>
  <si>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</si>
  <si>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</si>
  <si>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</si>
  <si>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</si>
  <si>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</si>
  <si>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</si>
  <si>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</si>
  <si>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</si>
  <si>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</si>
  <si>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</si>
  <si>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</si>
  <si>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</si>
  <si>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</si>
  <si>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</si>
  <si>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</si>
  <si>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</si>
  <si>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</si>
  <si>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</si>
  <si>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</si>
  <si>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</si>
  <si>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</si>
  <si>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</si>
  <si>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</si>
  <si>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</si>
  <si>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</si>
  <si>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</si>
  <si>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</si>
  <si>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</si>
  <si>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</si>
  <si>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</si>
  <si>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</si>
  <si>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</si>
  <si>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</si>
  <si>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</si>
  <si>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</si>
  <si>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</si>
  <si>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</si>
  <si>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</si>
  <si>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</si>
  <si>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</si>
  <si>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</si>
  <si>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</si>
  <si>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</si>
  <si>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</si>
  <si>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</si>
  <si>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</si>
  <si>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</si>
  <si>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</si>
  <si>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</si>
  <si>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</si>
  <si>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</si>
  <si>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</si>
  <si>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</si>
  <si>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</si>
  <si>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</si>
  <si>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</si>
  <si>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</si>
  <si>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</si>
  <si>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</si>
  <si>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</si>
  <si>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</si>
  <si>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</si>
  <si>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</si>
  <si>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</si>
  <si>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</si>
  <si>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</si>
  <si>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</si>
  <si>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</si>
  <si>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</si>
  <si>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</si>
  <si>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</si>
  <si>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</si>
  <si>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</si>
  <si>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</si>
  <si>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</si>
  <si>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</si>
  <si>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</si>
  <si>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</si>
  <si>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</si>
  <si>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</si>
  <si>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</si>
  <si>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</si>
  <si>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</si>
  <si>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</si>
  <si>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</si>
  <si>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</si>
  <si>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</si>
  <si>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</si>
  <si>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</si>
  <si>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</si>
  <si>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</si>
  <si>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</si>
  <si>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</si>
  <si>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</si>
  <si>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</si>
  <si>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</si>
  <si>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</si>
  <si>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</si>
  <si>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</si>
  <si>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</si>
  <si>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</si>
  <si>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</si>
  <si>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</si>
  <si>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</si>
  <si>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</si>
  <si>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</si>
  <si>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</si>
  <si>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</si>
  <si>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</si>
  <si>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</si>
  <si>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</si>
  <si>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</si>
  <si>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</si>
  <si>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</si>
  <si>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</si>
  <si>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</si>
  <si>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</si>
  <si>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</si>
  <si>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</si>
  <si>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</si>
  <si>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</si>
  <si>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</si>
  <si>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</si>
  <si>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</si>
  <si>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</si>
  <si>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</si>
  <si>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</si>
  <si>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</si>
  <si>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</si>
  <si>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</si>
  <si>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</si>
  <si>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</si>
  <si>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</si>
  <si>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</si>
  <si>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</si>
  <si>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</si>
  <si>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</si>
  <si>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</si>
  <si>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</si>
  <si>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</si>
  <si>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</si>
  <si>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</si>
  <si>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</si>
  <si>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</si>
  <si>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</si>
  <si>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</si>
  <si>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</si>
  <si>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</si>
  <si>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</si>
  <si>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</si>
  <si>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</si>
  <si>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</si>
  <si>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</si>
  <si>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</si>
  <si>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</si>
  <si>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</si>
  <si>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</si>
  <si>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</si>
  <si>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</si>
  <si>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</si>
  <si>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</si>
  <si>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</si>
  <si>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</si>
  <si>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</si>
  <si>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</si>
  <si>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</si>
  <si>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</si>
  <si>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</si>
  <si>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</si>
  <si>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</si>
  <si>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</si>
  <si>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</si>
  <si>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</si>
  <si>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</si>
  <si>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</si>
  <si>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Маханов Сұлтан </t>
  </si>
  <si>
    <t>Шагирова Каусар</t>
  </si>
  <si>
    <t>Амиргалиев Абылайхан</t>
  </si>
  <si>
    <t>\</t>
  </si>
  <si>
    <t>Ержанова Мариям</t>
  </si>
  <si>
    <t xml:space="preserve">                                  Оқу жылы: _2023-2024_                              Топ: _____________                 Өткізу кезеңі: _Бастапқы_        Өткізу мерзімі:_Қыркүйек_</t>
  </si>
  <si>
    <t>Казявина Аглая</t>
  </si>
  <si>
    <t>Кунакбаева Асылай</t>
  </si>
  <si>
    <t xml:space="preserve">Сисенов Махамбет </t>
  </si>
  <si>
    <t>Демеуғали Диас</t>
  </si>
  <si>
    <t>Амиргалиева Дильназ</t>
  </si>
  <si>
    <t>Жүсіп Айша</t>
  </si>
  <si>
    <t xml:space="preserve">Сағнай Ақжүніс </t>
  </si>
  <si>
    <t xml:space="preserve">                                  Оқу жылы: _2023-2024_                              Топ: _____________                Өткізу кезеңі:  _Бастапқы_       Өткізу мерзімі:_Қыркүйек_</t>
  </si>
  <si>
    <t>Есет Марлен</t>
  </si>
  <si>
    <t>Шагирова Мариям</t>
  </si>
  <si>
    <t>Сансысбай Ерасыл</t>
  </si>
  <si>
    <t>Жанаберген Назым</t>
  </si>
  <si>
    <t xml:space="preserve">Жолдаспаев Алдияр </t>
  </si>
  <si>
    <t>Казявина Анна</t>
  </si>
  <si>
    <t xml:space="preserve">Сисенова Мөлдір </t>
  </si>
  <si>
    <t xml:space="preserve">Искаков Бектияр </t>
  </si>
  <si>
    <t xml:space="preserve">                                  Оқу жылы: _2023-2024_                              Топ: _____________                Өткізу кезеңі:  _Бастапқы_         Өткізу мерзімі:_Қыркүйек_</t>
  </si>
  <si>
    <t>Бергалиев Алдияр</t>
  </si>
  <si>
    <t>Калимов Ибрахим</t>
  </si>
  <si>
    <t>Ниязова Айсұлу</t>
  </si>
  <si>
    <t>Исенгельдиев Ильяс</t>
  </si>
  <si>
    <t>Есет Сабина</t>
  </si>
  <si>
    <t>Жайыққызы Ақмаржан</t>
  </si>
  <si>
    <t>Болат Абдурахман</t>
  </si>
  <si>
    <t>Жанаберген Айбибы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</si>
</sst>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topLeftCell="A3" zoomScale="80" zoomScaleNormal="80" workbookViewId="0">
      <selection activeCell="I36" sqref="I3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3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99999999999999" hidden="1" customHeight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0"/>
      <c r="B11" s="50"/>
      <c r="C11" s="43" t="s">
        <v>846</v>
      </c>
      <c r="D11" s="43"/>
      <c r="E11" s="43"/>
      <c r="F11" s="43"/>
      <c r="G11" s="43"/>
      <c r="H11" s="43"/>
      <c r="I11" s="43"/>
      <c r="J11" s="43"/>
      <c r="K11" s="43"/>
      <c r="L11" s="43" t="s">
        <v>849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846</v>
      </c>
      <c r="Y11" s="43"/>
      <c r="Z11" s="43"/>
      <c r="AA11" s="43"/>
      <c r="AB11" s="43"/>
      <c r="AC11" s="43"/>
      <c r="AD11" s="43"/>
      <c r="AE11" s="43"/>
      <c r="AF11" s="43"/>
      <c r="AG11" s="43" t="s">
        <v>849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846</v>
      </c>
      <c r="AT11" s="39"/>
      <c r="AU11" s="39"/>
      <c r="AV11" s="39"/>
      <c r="AW11" s="39"/>
      <c r="AX11" s="39"/>
      <c r="AY11" s="39" t="s">
        <v>849</v>
      </c>
      <c r="AZ11" s="39"/>
      <c r="BA11" s="39"/>
      <c r="BB11" s="39"/>
      <c r="BC11" s="39"/>
      <c r="BD11" s="39"/>
      <c r="BE11" s="39"/>
      <c r="BF11" s="39"/>
      <c r="BG11" s="39"/>
      <c r="BH11" s="39" t="s">
        <v>846</v>
      </c>
      <c r="BI11" s="39"/>
      <c r="BJ11" s="39"/>
      <c r="BK11" s="39"/>
      <c r="BL11" s="39"/>
      <c r="BM11" s="39"/>
      <c r="BN11" s="39" t="s">
        <v>849</v>
      </c>
      <c r="BO11" s="39"/>
      <c r="BP11" s="39"/>
      <c r="BQ11" s="39"/>
      <c r="BR11" s="39"/>
      <c r="BS11" s="39"/>
      <c r="BT11" s="39"/>
      <c r="BU11" s="39"/>
      <c r="BV11" s="39"/>
      <c r="BW11" s="39" t="s">
        <v>846</v>
      </c>
      <c r="BX11" s="39"/>
      <c r="BY11" s="39"/>
      <c r="BZ11" s="39"/>
      <c r="CA11" s="39"/>
      <c r="CB11" s="39"/>
      <c r="CC11" s="39" t="s">
        <v>849</v>
      </c>
      <c r="CD11" s="39"/>
      <c r="CE11" s="39"/>
      <c r="CF11" s="39"/>
      <c r="CG11" s="39"/>
      <c r="CH11" s="39"/>
      <c r="CI11" s="39" t="s">
        <v>846</v>
      </c>
      <c r="CJ11" s="39"/>
      <c r="CK11" s="39"/>
      <c r="CL11" s="39"/>
      <c r="CM11" s="39"/>
      <c r="CN11" s="39"/>
      <c r="CO11" s="39"/>
      <c r="CP11" s="39"/>
      <c r="CQ11" s="39"/>
      <c r="CR11" s="39" t="s">
        <v>849</v>
      </c>
      <c r="CS11" s="39"/>
      <c r="CT11" s="39"/>
      <c r="CU11" s="39"/>
      <c r="CV11" s="39"/>
      <c r="CW11" s="39"/>
      <c r="CX11" s="39"/>
      <c r="CY11" s="39"/>
      <c r="CZ11" s="39"/>
      <c r="DA11" s="39" t="s">
        <v>846</v>
      </c>
      <c r="DB11" s="39"/>
      <c r="DC11" s="39"/>
      <c r="DD11" s="39"/>
      <c r="DE11" s="39"/>
      <c r="DF11" s="39"/>
      <c r="DG11" s="39" t="s">
        <v>849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3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3">
      <c r="A13" s="50"/>
      <c r="B13" s="50"/>
      <c r="C13" s="49" t="s">
        <v>843</v>
      </c>
      <c r="D13" s="49"/>
      <c r="E13" s="49"/>
      <c r="F13" s="49" t="s">
        <v>1338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850</v>
      </c>
      <c r="Y13" s="49"/>
      <c r="Z13" s="49"/>
      <c r="AA13" s="49" t="s">
        <v>852</v>
      </c>
      <c r="AB13" s="49"/>
      <c r="AC13" s="49"/>
      <c r="AD13" s="49" t="s">
        <v>854</v>
      </c>
      <c r="AE13" s="49"/>
      <c r="AF13" s="49"/>
      <c r="AG13" s="49" t="s">
        <v>856</v>
      </c>
      <c r="AH13" s="49"/>
      <c r="AI13" s="49"/>
      <c r="AJ13" s="49" t="s">
        <v>858</v>
      </c>
      <c r="AK13" s="49"/>
      <c r="AL13" s="49"/>
      <c r="AM13" s="49" t="s">
        <v>862</v>
      </c>
      <c r="AN13" s="49"/>
      <c r="AO13" s="49"/>
      <c r="AP13" s="49" t="s">
        <v>863</v>
      </c>
      <c r="AQ13" s="49"/>
      <c r="AR13" s="49"/>
      <c r="AS13" s="49" t="s">
        <v>865</v>
      </c>
      <c r="AT13" s="49"/>
      <c r="AU13" s="49"/>
      <c r="AV13" s="49" t="s">
        <v>866</v>
      </c>
      <c r="AW13" s="49"/>
      <c r="AX13" s="49"/>
      <c r="AY13" s="49" t="s">
        <v>869</v>
      </c>
      <c r="AZ13" s="49"/>
      <c r="BA13" s="49"/>
      <c r="BB13" s="49" t="s">
        <v>870</v>
      </c>
      <c r="BC13" s="49"/>
      <c r="BD13" s="49"/>
      <c r="BE13" s="49" t="s">
        <v>873</v>
      </c>
      <c r="BF13" s="49"/>
      <c r="BG13" s="49"/>
      <c r="BH13" s="49" t="s">
        <v>874</v>
      </c>
      <c r="BI13" s="49"/>
      <c r="BJ13" s="49"/>
      <c r="BK13" s="49" t="s">
        <v>878</v>
      </c>
      <c r="BL13" s="49"/>
      <c r="BM13" s="49"/>
      <c r="BN13" s="49" t="s">
        <v>877</v>
      </c>
      <c r="BO13" s="49"/>
      <c r="BP13" s="49"/>
      <c r="BQ13" s="49" t="s">
        <v>879</v>
      </c>
      <c r="BR13" s="49"/>
      <c r="BS13" s="49"/>
      <c r="BT13" s="49" t="s">
        <v>880</v>
      </c>
      <c r="BU13" s="49"/>
      <c r="BV13" s="49"/>
      <c r="BW13" s="49" t="s">
        <v>882</v>
      </c>
      <c r="BX13" s="49"/>
      <c r="BY13" s="49"/>
      <c r="BZ13" s="49" t="s">
        <v>884</v>
      </c>
      <c r="CA13" s="49"/>
      <c r="CB13" s="49"/>
      <c r="CC13" s="49" t="s">
        <v>885</v>
      </c>
      <c r="CD13" s="49"/>
      <c r="CE13" s="49"/>
      <c r="CF13" s="49" t="s">
        <v>886</v>
      </c>
      <c r="CG13" s="49"/>
      <c r="CH13" s="49"/>
      <c r="CI13" s="49" t="s">
        <v>888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889</v>
      </c>
      <c r="CS13" s="49"/>
      <c r="CT13" s="49"/>
      <c r="CU13" s="49" t="s">
        <v>133</v>
      </c>
      <c r="CV13" s="49"/>
      <c r="CW13" s="49"/>
      <c r="CX13" s="49" t="s">
        <v>890</v>
      </c>
      <c r="CY13" s="49"/>
      <c r="CZ13" s="49"/>
      <c r="DA13" s="49" t="s">
        <v>891</v>
      </c>
      <c r="DB13" s="49"/>
      <c r="DC13" s="49"/>
      <c r="DD13" s="49" t="s">
        <v>895</v>
      </c>
      <c r="DE13" s="49"/>
      <c r="DF13" s="49"/>
      <c r="DG13" s="49" t="s">
        <v>897</v>
      </c>
      <c r="DH13" s="49"/>
      <c r="DI13" s="49"/>
      <c r="DJ13" s="49" t="s">
        <v>899</v>
      </c>
      <c r="DK13" s="49"/>
      <c r="DL13" s="49"/>
      <c r="DM13" s="49" t="s">
        <v>901</v>
      </c>
      <c r="DN13" s="49"/>
      <c r="DO13" s="49"/>
    </row>
    <row r="14" spans="1:254" ht="133.5" customHeight="1" x14ac:dyDescent="0.3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8" x14ac:dyDescent="0.35">
      <c r="A15" s="2">
        <v>1</v>
      </c>
      <c r="B15" s="67" t="s">
        <v>1403</v>
      </c>
      <c r="C15" s="5"/>
      <c r="D15" s="5"/>
      <c r="E15" s="5">
        <v>1</v>
      </c>
      <c r="F15" s="1"/>
      <c r="G15" s="1"/>
      <c r="H15" s="1">
        <v>1</v>
      </c>
      <c r="I15" s="13"/>
      <c r="J15" s="13"/>
      <c r="K15" s="13">
        <v>1</v>
      </c>
      <c r="L15" s="13"/>
      <c r="M15" s="13">
        <v>1</v>
      </c>
      <c r="N15" s="13"/>
      <c r="O15" s="13"/>
      <c r="P15" s="13"/>
      <c r="Q15" s="13">
        <v>1</v>
      </c>
      <c r="R15" s="13"/>
      <c r="S15" s="13">
        <v>1</v>
      </c>
      <c r="T15" s="13"/>
      <c r="U15" s="13"/>
      <c r="V15" s="13"/>
      <c r="W15" s="13">
        <v>1</v>
      </c>
      <c r="X15" s="13"/>
      <c r="Y15" s="13"/>
      <c r="Z15" s="13">
        <v>1</v>
      </c>
      <c r="AA15" s="13"/>
      <c r="AB15" s="13"/>
      <c r="AC15" s="36">
        <v>1</v>
      </c>
      <c r="AD15" s="36"/>
      <c r="AE15" s="36">
        <v>1</v>
      </c>
      <c r="AF15" s="13"/>
      <c r="AG15" s="13"/>
      <c r="AH15" s="13"/>
      <c r="AI15" s="13">
        <v>1</v>
      </c>
      <c r="AJ15" s="13"/>
      <c r="AK15" s="13"/>
      <c r="AL15" s="13">
        <v>1</v>
      </c>
      <c r="AM15" s="13"/>
      <c r="AN15" s="13">
        <v>1</v>
      </c>
      <c r="AO15" s="13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36"/>
      <c r="BR15" s="36">
        <v>1</v>
      </c>
      <c r="BS15" s="36"/>
      <c r="BT15" s="36"/>
      <c r="BU15" s="36"/>
      <c r="BV15" s="36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x14ac:dyDescent="0.3">
      <c r="A16" s="45" t="s">
        <v>807</v>
      </c>
      <c r="B16" s="46"/>
      <c r="C16" s="24">
        <f>SUM(C15:C15)</f>
        <v>0</v>
      </c>
      <c r="D16" s="24">
        <f>SUM(D15:D15)</f>
        <v>0</v>
      </c>
      <c r="E16" s="24">
        <f>SUM(E15:E15)</f>
        <v>1</v>
      </c>
      <c r="F16" s="24">
        <f>SUM(F15:F15)</f>
        <v>0</v>
      </c>
      <c r="G16" s="24">
        <f>SUM(G15:G15)</f>
        <v>0</v>
      </c>
      <c r="H16" s="24">
        <f>SUM(H15:H15)</f>
        <v>1</v>
      </c>
      <c r="I16" s="24">
        <f>SUM(I15:I15)</f>
        <v>0</v>
      </c>
      <c r="J16" s="24">
        <f>SUM(J15:J15)</f>
        <v>0</v>
      </c>
      <c r="K16" s="24">
        <f>SUM(K15:K15)</f>
        <v>1</v>
      </c>
      <c r="L16" s="24">
        <f>SUM(L15:L15)</f>
        <v>0</v>
      </c>
      <c r="M16" s="24">
        <f>SUM(M15:M15)</f>
        <v>1</v>
      </c>
      <c r="N16" s="24">
        <f>SUM(N15:N15)</f>
        <v>0</v>
      </c>
      <c r="O16" s="24">
        <f>SUM(O15:O15)</f>
        <v>0</v>
      </c>
      <c r="P16" s="24">
        <f>SUM(P15:P15)</f>
        <v>0</v>
      </c>
      <c r="Q16" s="24">
        <f>SUM(Q15:Q15)</f>
        <v>1</v>
      </c>
      <c r="R16" s="24">
        <f>SUM(R15:R15)</f>
        <v>0</v>
      </c>
      <c r="S16" s="24">
        <f>SUM(S15:S15)</f>
        <v>1</v>
      </c>
      <c r="T16" s="24">
        <f>SUM(T15:T15)</f>
        <v>0</v>
      </c>
      <c r="U16" s="24">
        <f>SUM(U15:U15)</f>
        <v>0</v>
      </c>
      <c r="V16" s="24">
        <f>SUM(V15:V15)</f>
        <v>0</v>
      </c>
      <c r="W16" s="24">
        <f>SUM(W15:W15)</f>
        <v>1</v>
      </c>
      <c r="X16" s="24">
        <f>SUM(X15:X15)</f>
        <v>0</v>
      </c>
      <c r="Y16" s="24">
        <f>SUM(Y15:Y15)</f>
        <v>0</v>
      </c>
      <c r="Z16" s="24">
        <f>SUM(Z15:Z15)</f>
        <v>1</v>
      </c>
      <c r="AA16" s="24">
        <f>SUM(AA15:AA15)</f>
        <v>0</v>
      </c>
      <c r="AB16" s="24">
        <f>SUM(AB15:AB15)</f>
        <v>0</v>
      </c>
      <c r="AC16" s="24">
        <f>SUM(AC15:AC15)</f>
        <v>1</v>
      </c>
      <c r="AD16" s="24">
        <f>SUM(AD15:AD15)</f>
        <v>0</v>
      </c>
      <c r="AE16" s="24">
        <f>SUM(AE15:AE15)</f>
        <v>1</v>
      </c>
      <c r="AF16" s="24">
        <f>SUM(AF15:AF15)</f>
        <v>0</v>
      </c>
      <c r="AG16" s="24">
        <f>SUM(AG15:AG15)</f>
        <v>0</v>
      </c>
      <c r="AH16" s="24">
        <f>SUM(AH15:AH15)</f>
        <v>0</v>
      </c>
      <c r="AI16" s="24">
        <f>SUM(AI15:AI15)</f>
        <v>1</v>
      </c>
      <c r="AJ16" s="24">
        <f>SUM(AJ15:AJ15)</f>
        <v>0</v>
      </c>
      <c r="AK16" s="24">
        <f>SUM(AK15:AK15)</f>
        <v>0</v>
      </c>
      <c r="AL16" s="24">
        <f>SUM(AL15:AL15)</f>
        <v>1</v>
      </c>
      <c r="AM16" s="24">
        <f>SUM(AM15:AM15)</f>
        <v>0</v>
      </c>
      <c r="AN16" s="24">
        <f>SUM(AN15:AN15)</f>
        <v>1</v>
      </c>
      <c r="AO16" s="24">
        <f>SUM(AO15:AO15)</f>
        <v>0</v>
      </c>
      <c r="AP16" s="24">
        <f>SUM(AP15:AP15)</f>
        <v>0</v>
      </c>
      <c r="AQ16" s="24">
        <f>SUM(AQ15:AQ15)</f>
        <v>0</v>
      </c>
      <c r="AR16" s="24">
        <f>SUM(AR15:AR15)</f>
        <v>1</v>
      </c>
      <c r="AS16" s="24">
        <f>SUM(AS15:AS15)</f>
        <v>0</v>
      </c>
      <c r="AT16" s="24">
        <f>SUM(AT15:AT15)</f>
        <v>0</v>
      </c>
      <c r="AU16" s="24">
        <f>SUM(AU15:AU15)</f>
        <v>1</v>
      </c>
      <c r="AV16" s="24">
        <f>SUM(AV15:AV15)</f>
        <v>0</v>
      </c>
      <c r="AW16" s="24">
        <f>SUM(AW15:AW15)</f>
        <v>1</v>
      </c>
      <c r="AX16" s="24">
        <f>SUM(AX15:AX15)</f>
        <v>0</v>
      </c>
      <c r="AY16" s="24">
        <f>SUM(AY15:AY15)</f>
        <v>0</v>
      </c>
      <c r="AZ16" s="24">
        <f>SUM(AZ15:AZ15)</f>
        <v>0</v>
      </c>
      <c r="BA16" s="24">
        <f>SUM(BA15:BA15)</f>
        <v>1</v>
      </c>
      <c r="BB16" s="24">
        <f>SUM(BB15:BB15)</f>
        <v>0</v>
      </c>
      <c r="BC16" s="24">
        <f>SUM(BC15:BC15)</f>
        <v>0</v>
      </c>
      <c r="BD16" s="24">
        <f>SUM(BD15:BD15)</f>
        <v>1</v>
      </c>
      <c r="BE16" s="24">
        <f>SUM(BE15:BE15)</f>
        <v>0</v>
      </c>
      <c r="BF16" s="24">
        <f>SUM(BF15:BF15)</f>
        <v>0</v>
      </c>
      <c r="BG16" s="24">
        <f>SUM(BG15:BG15)</f>
        <v>1</v>
      </c>
      <c r="BH16" s="24">
        <f>SUM(BH15:BH15)</f>
        <v>0</v>
      </c>
      <c r="BI16" s="24">
        <f>SUM(BI15:BI15)</f>
        <v>0</v>
      </c>
      <c r="BJ16" s="24">
        <f>SUM(BJ15:BJ15)</f>
        <v>1</v>
      </c>
      <c r="BK16" s="24">
        <f>SUM(BK15:BK15)</f>
        <v>0</v>
      </c>
      <c r="BL16" s="24">
        <f>SUM(BL15:BL15)</f>
        <v>1</v>
      </c>
      <c r="BM16" s="24">
        <f>SUM(BM15:BM15)</f>
        <v>0</v>
      </c>
      <c r="BN16" s="24">
        <f>SUM(BN15:BN15)</f>
        <v>0</v>
      </c>
      <c r="BO16" s="24">
        <f>SUM(BO15:BO15)</f>
        <v>0</v>
      </c>
      <c r="BP16" s="24">
        <f>SUM(BP15:BP15)</f>
        <v>1</v>
      </c>
      <c r="BQ16" s="24">
        <f>SUM(BQ15:BQ15)</f>
        <v>0</v>
      </c>
      <c r="BR16" s="24">
        <f>SUM(BR15:BR15)</f>
        <v>1</v>
      </c>
      <c r="BS16" s="24">
        <f>SUM(BS15:BS15)</f>
        <v>0</v>
      </c>
      <c r="BT16" s="24">
        <f>SUM(BT15:BT15)</f>
        <v>0</v>
      </c>
      <c r="BU16" s="24">
        <f>SUM(BU15:BU15)</f>
        <v>0</v>
      </c>
      <c r="BV16" s="24">
        <f>SUM(BV15:BV15)</f>
        <v>1</v>
      </c>
      <c r="BW16" s="24">
        <f>SUM(BW15:BW15)</f>
        <v>0</v>
      </c>
      <c r="BX16" s="24">
        <f>SUM(BX15:BX15)</f>
        <v>0</v>
      </c>
      <c r="BY16" s="24">
        <f>SUM(BY15:BY15)</f>
        <v>1</v>
      </c>
      <c r="BZ16" s="24">
        <f>SUM(BZ15:BZ15)</f>
        <v>0</v>
      </c>
      <c r="CA16" s="24">
        <f>SUM(CA15:CA15)</f>
        <v>1</v>
      </c>
      <c r="CB16" s="24">
        <f>SUM(CB15:CB15)</f>
        <v>0</v>
      </c>
      <c r="CC16" s="24">
        <f>SUM(CC15:CC15)</f>
        <v>0</v>
      </c>
      <c r="CD16" s="24">
        <f>SUM(CD15:CD15)</f>
        <v>0</v>
      </c>
      <c r="CE16" s="24">
        <f>SUM(CE15:CE15)</f>
        <v>1</v>
      </c>
      <c r="CF16" s="24">
        <f>SUM(CF15:CF15)</f>
        <v>0</v>
      </c>
      <c r="CG16" s="24">
        <f>SUM(CG15:CG15)</f>
        <v>0</v>
      </c>
      <c r="CH16" s="24">
        <f>SUM(CH15:CH15)</f>
        <v>1</v>
      </c>
      <c r="CI16" s="24">
        <f>SUM(CI15:CI15)</f>
        <v>0</v>
      </c>
      <c r="CJ16" s="24">
        <f>SUM(CJ15:CJ15)</f>
        <v>0</v>
      </c>
      <c r="CK16" s="24">
        <f>SUM(CK15:CK15)</f>
        <v>1</v>
      </c>
      <c r="CL16" s="24">
        <f>SUM(CL15:CL15)</f>
        <v>0</v>
      </c>
      <c r="CM16" s="24">
        <f>SUM(CM15:CM15)</f>
        <v>0</v>
      </c>
      <c r="CN16" s="24">
        <f>SUM(CN15:CN15)</f>
        <v>1</v>
      </c>
      <c r="CO16" s="24">
        <f>SUM(CO15:CO15)</f>
        <v>0</v>
      </c>
      <c r="CP16" s="24">
        <f>SUM(CP15:CP15)</f>
        <v>0</v>
      </c>
      <c r="CQ16" s="24">
        <f>SUM(CQ15:CQ15)</f>
        <v>1</v>
      </c>
      <c r="CR16" s="24">
        <f>SUM(CR15:CR15)</f>
        <v>0</v>
      </c>
      <c r="CS16" s="24">
        <f>SUM(CS15:CS15)</f>
        <v>0</v>
      </c>
      <c r="CT16" s="24">
        <f>SUM(CT15:CT15)</f>
        <v>1</v>
      </c>
      <c r="CU16" s="24">
        <f>SUM(CU15:CU15)</f>
        <v>0</v>
      </c>
      <c r="CV16" s="24">
        <f>SUM(CV15:CV15)</f>
        <v>0</v>
      </c>
      <c r="CW16" s="24">
        <f>SUM(CW15:CW15)</f>
        <v>1</v>
      </c>
      <c r="CX16" s="24">
        <f>SUM(CX15:CX15)</f>
        <v>0</v>
      </c>
      <c r="CY16" s="24">
        <f>SUM(CY15:CY15)</f>
        <v>1</v>
      </c>
      <c r="CZ16" s="24">
        <f>SUM(CZ15:CZ15)</f>
        <v>0</v>
      </c>
      <c r="DA16" s="24">
        <f>SUM(DA15:DA15)</f>
        <v>0</v>
      </c>
      <c r="DB16" s="24">
        <f>SUM(DB15:DB15)</f>
        <v>0</v>
      </c>
      <c r="DC16" s="24">
        <f>SUM(DC15:DC15)</f>
        <v>1</v>
      </c>
      <c r="DD16" s="24">
        <f>SUM(DD15:DD15)</f>
        <v>0</v>
      </c>
      <c r="DE16" s="24">
        <f>SUM(DE15:DE15)</f>
        <v>0</v>
      </c>
      <c r="DF16" s="24">
        <f>SUM(DF15:DF15)</f>
        <v>1</v>
      </c>
      <c r="DG16" s="24">
        <f>SUM(DG15:DG15)</f>
        <v>0</v>
      </c>
      <c r="DH16" s="24">
        <f>SUM(DH15:DH15)</f>
        <v>1</v>
      </c>
      <c r="DI16" s="24">
        <f>SUM(DI15:DI15)</f>
        <v>0</v>
      </c>
      <c r="DJ16" s="24">
        <f>SUM(DJ15:DJ15)</f>
        <v>0</v>
      </c>
      <c r="DK16" s="24">
        <f>SUM(DK15:DK15)</f>
        <v>0</v>
      </c>
      <c r="DL16" s="24">
        <f>SUM(DL15:DL15)</f>
        <v>1</v>
      </c>
      <c r="DM16" s="24">
        <f>SUM(DM15:DM15)</f>
        <v>0</v>
      </c>
      <c r="DN16" s="24">
        <f>SUM(DN15:DN15)</f>
        <v>0</v>
      </c>
      <c r="DO16" s="24">
        <f>SUM(DO15:DO15)</f>
        <v>1</v>
      </c>
    </row>
    <row r="17" spans="1:119" ht="39" customHeight="1" x14ac:dyDescent="0.3">
      <c r="A17" s="47" t="s">
        <v>839</v>
      </c>
      <c r="B17" s="48"/>
      <c r="C17" s="27">
        <f>C16/1%</f>
        <v>0</v>
      </c>
      <c r="D17" s="27">
        <f t="shared" ref="D17:BO17" si="0">D16/1%</f>
        <v>0</v>
      </c>
      <c r="E17" s="27">
        <f t="shared" si="0"/>
        <v>100</v>
      </c>
      <c r="F17" s="27">
        <f t="shared" si="0"/>
        <v>0</v>
      </c>
      <c r="G17" s="27">
        <f t="shared" si="0"/>
        <v>0</v>
      </c>
      <c r="H17" s="27">
        <f t="shared" si="0"/>
        <v>100</v>
      </c>
      <c r="I17" s="27">
        <f t="shared" si="0"/>
        <v>0</v>
      </c>
      <c r="J17" s="27">
        <f t="shared" si="0"/>
        <v>0</v>
      </c>
      <c r="K17" s="27">
        <f t="shared" si="0"/>
        <v>100</v>
      </c>
      <c r="L17" s="27">
        <f t="shared" si="0"/>
        <v>0</v>
      </c>
      <c r="M17" s="27">
        <f t="shared" si="0"/>
        <v>100</v>
      </c>
      <c r="N17" s="27">
        <f t="shared" si="0"/>
        <v>0</v>
      </c>
      <c r="O17" s="27">
        <f t="shared" si="0"/>
        <v>0</v>
      </c>
      <c r="P17" s="27">
        <f t="shared" si="0"/>
        <v>0</v>
      </c>
      <c r="Q17" s="27">
        <f t="shared" si="0"/>
        <v>100</v>
      </c>
      <c r="R17" s="27">
        <f t="shared" si="0"/>
        <v>0</v>
      </c>
      <c r="S17" s="27">
        <f t="shared" si="0"/>
        <v>100</v>
      </c>
      <c r="T17" s="27">
        <f t="shared" si="0"/>
        <v>0</v>
      </c>
      <c r="U17" s="27">
        <f t="shared" si="0"/>
        <v>0</v>
      </c>
      <c r="V17" s="27">
        <f t="shared" si="0"/>
        <v>0</v>
      </c>
      <c r="W17" s="27">
        <f t="shared" si="0"/>
        <v>100</v>
      </c>
      <c r="X17" s="27">
        <f t="shared" si="0"/>
        <v>0</v>
      </c>
      <c r="Y17" s="27">
        <f t="shared" si="0"/>
        <v>0</v>
      </c>
      <c r="Z17" s="27">
        <f t="shared" si="0"/>
        <v>100</v>
      </c>
      <c r="AA17" s="27">
        <f t="shared" si="0"/>
        <v>0</v>
      </c>
      <c r="AB17" s="27">
        <f t="shared" si="0"/>
        <v>0</v>
      </c>
      <c r="AC17" s="27">
        <f t="shared" si="0"/>
        <v>100</v>
      </c>
      <c r="AD17" s="27">
        <f t="shared" si="0"/>
        <v>0</v>
      </c>
      <c r="AE17" s="27">
        <f t="shared" si="0"/>
        <v>100</v>
      </c>
      <c r="AF17" s="27">
        <f t="shared" si="0"/>
        <v>0</v>
      </c>
      <c r="AG17" s="27">
        <f t="shared" si="0"/>
        <v>0</v>
      </c>
      <c r="AH17" s="27">
        <f t="shared" si="0"/>
        <v>0</v>
      </c>
      <c r="AI17" s="27">
        <f t="shared" si="0"/>
        <v>100</v>
      </c>
      <c r="AJ17" s="27">
        <f t="shared" si="0"/>
        <v>0</v>
      </c>
      <c r="AK17" s="27">
        <f t="shared" si="0"/>
        <v>0</v>
      </c>
      <c r="AL17" s="27">
        <f t="shared" si="0"/>
        <v>100</v>
      </c>
      <c r="AM17" s="27">
        <f t="shared" si="0"/>
        <v>0</v>
      </c>
      <c r="AN17" s="27">
        <f t="shared" si="0"/>
        <v>100</v>
      </c>
      <c r="AO17" s="27">
        <f t="shared" si="0"/>
        <v>0</v>
      </c>
      <c r="AP17" s="27">
        <f t="shared" si="0"/>
        <v>0</v>
      </c>
      <c r="AQ17" s="27">
        <f t="shared" si="0"/>
        <v>0</v>
      </c>
      <c r="AR17" s="27">
        <f t="shared" si="0"/>
        <v>100</v>
      </c>
      <c r="AS17" s="27">
        <f t="shared" si="0"/>
        <v>0</v>
      </c>
      <c r="AT17" s="27">
        <f t="shared" si="0"/>
        <v>0</v>
      </c>
      <c r="AU17" s="27">
        <f t="shared" si="0"/>
        <v>100</v>
      </c>
      <c r="AV17" s="27">
        <f t="shared" si="0"/>
        <v>0</v>
      </c>
      <c r="AW17" s="27">
        <f t="shared" si="0"/>
        <v>100</v>
      </c>
      <c r="AX17" s="27">
        <f t="shared" si="0"/>
        <v>0</v>
      </c>
      <c r="AY17" s="27">
        <f t="shared" si="0"/>
        <v>0</v>
      </c>
      <c r="AZ17" s="27">
        <f t="shared" si="0"/>
        <v>0</v>
      </c>
      <c r="BA17" s="27">
        <f t="shared" si="0"/>
        <v>100</v>
      </c>
      <c r="BB17" s="27">
        <f t="shared" si="0"/>
        <v>0</v>
      </c>
      <c r="BC17" s="27">
        <f t="shared" si="0"/>
        <v>0</v>
      </c>
      <c r="BD17" s="27">
        <f t="shared" si="0"/>
        <v>100</v>
      </c>
      <c r="BE17" s="27">
        <f t="shared" si="0"/>
        <v>0</v>
      </c>
      <c r="BF17" s="27">
        <f t="shared" si="0"/>
        <v>0</v>
      </c>
      <c r="BG17" s="27">
        <f t="shared" si="0"/>
        <v>100</v>
      </c>
      <c r="BH17" s="27">
        <f t="shared" si="0"/>
        <v>0</v>
      </c>
      <c r="BI17" s="27">
        <f t="shared" si="0"/>
        <v>0</v>
      </c>
      <c r="BJ17" s="27">
        <f t="shared" si="0"/>
        <v>100</v>
      </c>
      <c r="BK17" s="27">
        <f t="shared" si="0"/>
        <v>0</v>
      </c>
      <c r="BL17" s="27">
        <f t="shared" si="0"/>
        <v>100</v>
      </c>
      <c r="BM17" s="27">
        <f t="shared" si="0"/>
        <v>0</v>
      </c>
      <c r="BN17" s="27">
        <f t="shared" si="0"/>
        <v>0</v>
      </c>
      <c r="BO17" s="27">
        <f t="shared" si="0"/>
        <v>0</v>
      </c>
      <c r="BP17" s="27">
        <f t="shared" ref="BP17:DO17" si="1">BP16/1%</f>
        <v>100</v>
      </c>
      <c r="BQ17" s="27">
        <f t="shared" si="1"/>
        <v>0</v>
      </c>
      <c r="BR17" s="27">
        <f t="shared" si="1"/>
        <v>100</v>
      </c>
      <c r="BS17" s="27">
        <f t="shared" si="1"/>
        <v>0</v>
      </c>
      <c r="BT17" s="27">
        <f t="shared" si="1"/>
        <v>0</v>
      </c>
      <c r="BU17" s="27">
        <f t="shared" si="1"/>
        <v>0</v>
      </c>
      <c r="BV17" s="27">
        <f t="shared" si="1"/>
        <v>100</v>
      </c>
      <c r="BW17" s="27">
        <f t="shared" si="1"/>
        <v>0</v>
      </c>
      <c r="BX17" s="27">
        <f t="shared" si="1"/>
        <v>0</v>
      </c>
      <c r="BY17" s="27">
        <f t="shared" si="1"/>
        <v>100</v>
      </c>
      <c r="BZ17" s="27">
        <f t="shared" si="1"/>
        <v>0</v>
      </c>
      <c r="CA17" s="27">
        <f t="shared" si="1"/>
        <v>100</v>
      </c>
      <c r="CB17" s="27">
        <f t="shared" si="1"/>
        <v>0</v>
      </c>
      <c r="CC17" s="27">
        <f t="shared" si="1"/>
        <v>0</v>
      </c>
      <c r="CD17" s="27">
        <f t="shared" si="1"/>
        <v>0</v>
      </c>
      <c r="CE17" s="27">
        <f t="shared" si="1"/>
        <v>100</v>
      </c>
      <c r="CF17" s="27">
        <f t="shared" si="1"/>
        <v>0</v>
      </c>
      <c r="CG17" s="27">
        <f t="shared" si="1"/>
        <v>0</v>
      </c>
      <c r="CH17" s="27">
        <f t="shared" si="1"/>
        <v>100</v>
      </c>
      <c r="CI17" s="27">
        <f t="shared" si="1"/>
        <v>0</v>
      </c>
      <c r="CJ17" s="27">
        <f t="shared" si="1"/>
        <v>0</v>
      </c>
      <c r="CK17" s="27">
        <f t="shared" si="1"/>
        <v>100</v>
      </c>
      <c r="CL17" s="27">
        <f t="shared" si="1"/>
        <v>0</v>
      </c>
      <c r="CM17" s="27">
        <f t="shared" si="1"/>
        <v>0</v>
      </c>
      <c r="CN17" s="27">
        <f t="shared" si="1"/>
        <v>100</v>
      </c>
      <c r="CO17" s="27">
        <f t="shared" si="1"/>
        <v>0</v>
      </c>
      <c r="CP17" s="27">
        <f t="shared" si="1"/>
        <v>0</v>
      </c>
      <c r="CQ17" s="27">
        <f t="shared" si="1"/>
        <v>100</v>
      </c>
      <c r="CR17" s="27">
        <f t="shared" si="1"/>
        <v>0</v>
      </c>
      <c r="CS17" s="27">
        <f t="shared" si="1"/>
        <v>0</v>
      </c>
      <c r="CT17" s="27">
        <f t="shared" si="1"/>
        <v>100</v>
      </c>
      <c r="CU17" s="27">
        <f t="shared" si="1"/>
        <v>0</v>
      </c>
      <c r="CV17" s="27">
        <f t="shared" si="1"/>
        <v>0</v>
      </c>
      <c r="CW17" s="27">
        <f t="shared" si="1"/>
        <v>100</v>
      </c>
      <c r="CX17" s="27">
        <f t="shared" si="1"/>
        <v>0</v>
      </c>
      <c r="CY17" s="27">
        <f t="shared" si="1"/>
        <v>100</v>
      </c>
      <c r="CZ17" s="27">
        <f t="shared" si="1"/>
        <v>0</v>
      </c>
      <c r="DA17" s="27">
        <f t="shared" si="1"/>
        <v>0</v>
      </c>
      <c r="DB17" s="27">
        <f t="shared" si="1"/>
        <v>0</v>
      </c>
      <c r="DC17" s="27">
        <f t="shared" si="1"/>
        <v>100</v>
      </c>
      <c r="DD17" s="27">
        <f t="shared" si="1"/>
        <v>0</v>
      </c>
      <c r="DE17" s="27">
        <f t="shared" si="1"/>
        <v>0</v>
      </c>
      <c r="DF17" s="27">
        <f t="shared" si="1"/>
        <v>100</v>
      </c>
      <c r="DG17" s="27">
        <f t="shared" si="1"/>
        <v>0</v>
      </c>
      <c r="DH17" s="27">
        <f t="shared" si="1"/>
        <v>100</v>
      </c>
      <c r="DI17" s="27">
        <f t="shared" si="1"/>
        <v>0</v>
      </c>
      <c r="DJ17" s="27">
        <f t="shared" si="1"/>
        <v>0</v>
      </c>
      <c r="DK17" s="27">
        <f t="shared" si="1"/>
        <v>0</v>
      </c>
      <c r="DL17" s="27">
        <f t="shared" si="1"/>
        <v>100</v>
      </c>
      <c r="DM17" s="27">
        <f t="shared" si="1"/>
        <v>0</v>
      </c>
      <c r="DN17" s="27">
        <f t="shared" si="1"/>
        <v>0</v>
      </c>
      <c r="DO17" s="27">
        <f t="shared" si="1"/>
        <v>100</v>
      </c>
    </row>
    <row r="18" spans="1:119" x14ac:dyDescent="0.3">
      <c r="B18" s="11"/>
      <c r="C18" s="12"/>
      <c r="T18" s="11"/>
    </row>
    <row r="19" spans="1:119" x14ac:dyDescent="0.3">
      <c r="B19" t="s">
        <v>813</v>
      </c>
      <c r="T19" s="11"/>
    </row>
    <row r="20" spans="1:119" x14ac:dyDescent="0.3">
      <c r="B20" t="s">
        <v>814</v>
      </c>
      <c r="C20" t="s">
        <v>817</v>
      </c>
      <c r="D20" s="33">
        <f>(C17+F17+I17+L17+O17+R17+U17)/7</f>
        <v>0</v>
      </c>
      <c r="E20">
        <f>D20/100*1</f>
        <v>0</v>
      </c>
      <c r="T20" s="11"/>
    </row>
    <row r="21" spans="1:119" x14ac:dyDescent="0.3">
      <c r="B21" t="s">
        <v>815</v>
      </c>
      <c r="C21" t="s">
        <v>817</v>
      </c>
      <c r="D21" s="33">
        <f>(D17+G17+J17+M17+P17+S17+V17)/7</f>
        <v>28.571428571428573</v>
      </c>
      <c r="E21" s="18">
        <f>D21/100*1</f>
        <v>0.28571428571428575</v>
      </c>
      <c r="T21" s="11"/>
    </row>
    <row r="22" spans="1:119" x14ac:dyDescent="0.3">
      <c r="B22" t="s">
        <v>816</v>
      </c>
      <c r="C22" t="s">
        <v>817</v>
      </c>
      <c r="D22" s="33">
        <f>(E17+H17+K17+N17+Q17+T17+W17)/7</f>
        <v>71.428571428571431</v>
      </c>
      <c r="E22" s="18">
        <f>D22/100*1</f>
        <v>0.7142857142857143</v>
      </c>
      <c r="T22" s="11"/>
    </row>
    <row r="23" spans="1:119" x14ac:dyDescent="0.3">
      <c r="D23" s="25">
        <f>SUM(D20:D22)</f>
        <v>100</v>
      </c>
      <c r="E23" s="26">
        <f>SUM(E20:E22)</f>
        <v>1</v>
      </c>
    </row>
    <row r="24" spans="1:119" x14ac:dyDescent="0.3">
      <c r="B24" t="s">
        <v>814</v>
      </c>
      <c r="C24" t="s">
        <v>818</v>
      </c>
      <c r="D24" s="33">
        <f>(X17+AA17+AD17+AG17+AJ17+AM17+AP17+AS17+AV17+AY17+BB17+BE17)/12</f>
        <v>0</v>
      </c>
      <c r="E24" s="18">
        <f>D24/100*1</f>
        <v>0</v>
      </c>
    </row>
    <row r="25" spans="1:119" x14ac:dyDescent="0.3">
      <c r="B25" t="s">
        <v>815</v>
      </c>
      <c r="C25" t="s">
        <v>818</v>
      </c>
      <c r="D25" s="33">
        <f>(Y17+AB17+AE17+AH17+AK17+AN17+AQ17+AT17+AW17+AZ17+BC17+BC17+BF17)/12</f>
        <v>25</v>
      </c>
      <c r="E25" s="18">
        <f>D25/100*1</f>
        <v>0.25</v>
      </c>
    </row>
    <row r="26" spans="1:119" x14ac:dyDescent="0.3">
      <c r="B26" t="s">
        <v>816</v>
      </c>
      <c r="C26" t="s">
        <v>818</v>
      </c>
      <c r="D26" s="33">
        <f>(Z17+AC17+AF17+AI17+AL17+AO17+AR17+AU17+AX17+BA17+BD17+BG17)/12</f>
        <v>75</v>
      </c>
      <c r="E26" s="18">
        <f>D26/100*1</f>
        <v>0.75</v>
      </c>
    </row>
    <row r="27" spans="1:119" x14ac:dyDescent="0.3">
      <c r="D27" s="25">
        <f>SUM(D24:D26)</f>
        <v>100</v>
      </c>
      <c r="E27" s="25">
        <f>SUM(E24:E26)</f>
        <v>1</v>
      </c>
    </row>
    <row r="28" spans="1:119" x14ac:dyDescent="0.3">
      <c r="B28" t="s">
        <v>814</v>
      </c>
      <c r="C28" t="s">
        <v>819</v>
      </c>
      <c r="D28" s="33">
        <f>(BH17+BK17+BN17+BQ17+BT17)/5</f>
        <v>0</v>
      </c>
      <c r="E28">
        <f>D28/100*1</f>
        <v>0</v>
      </c>
    </row>
    <row r="29" spans="1:119" x14ac:dyDescent="0.3">
      <c r="B29" t="s">
        <v>815</v>
      </c>
      <c r="C29" t="s">
        <v>819</v>
      </c>
      <c r="D29" s="33">
        <f>(BI17+BL17+BO17+BR17+BU17)/5</f>
        <v>40</v>
      </c>
      <c r="E29" s="18">
        <f>D29/100*1</f>
        <v>0.4</v>
      </c>
    </row>
    <row r="30" spans="1:119" x14ac:dyDescent="0.3">
      <c r="B30" t="s">
        <v>816</v>
      </c>
      <c r="C30" t="s">
        <v>819</v>
      </c>
      <c r="D30" s="33">
        <f>(BJ17+BM17+BP17+BS17+BV17)/5</f>
        <v>60</v>
      </c>
      <c r="E30" s="18">
        <f>D30/100*1</f>
        <v>0.6</v>
      </c>
    </row>
    <row r="31" spans="1:119" x14ac:dyDescent="0.3">
      <c r="D31" s="25">
        <f>SUM(D28:D30)</f>
        <v>100</v>
      </c>
      <c r="E31" s="26">
        <f>SUM(E28:E30)</f>
        <v>1</v>
      </c>
    </row>
    <row r="32" spans="1:119" x14ac:dyDescent="0.3">
      <c r="B32" t="s">
        <v>814</v>
      </c>
      <c r="C32" t="s">
        <v>820</v>
      </c>
      <c r="D32" s="33">
        <f>(BW17+BZ17+CC17+CF17+CI17+CL17+CO17+CR17+CU17+CX17)/10</f>
        <v>0</v>
      </c>
      <c r="E32">
        <f>D32/100*1</f>
        <v>0</v>
      </c>
    </row>
    <row r="33" spans="2:5" x14ac:dyDescent="0.3">
      <c r="B33" t="s">
        <v>815</v>
      </c>
      <c r="C33" t="s">
        <v>820</v>
      </c>
      <c r="D33" s="33">
        <f>(BX17+CA17+CD17+CG17+CJ17+CM17+CP17+CS17+CV17+CY17)/10</f>
        <v>20</v>
      </c>
      <c r="E33" s="18">
        <f>D33/100*1</f>
        <v>0.2</v>
      </c>
    </row>
    <row r="34" spans="2:5" x14ac:dyDescent="0.3">
      <c r="B34" t="s">
        <v>816</v>
      </c>
      <c r="C34" t="s">
        <v>820</v>
      </c>
      <c r="D34" s="33">
        <f>(BY17+CB17+CE17+CH17+CK17+CN17+CQ17+CT17+CW17+CZ17)/10</f>
        <v>80</v>
      </c>
      <c r="E34" s="18">
        <f>D34/100*1</f>
        <v>0.8</v>
      </c>
    </row>
    <row r="35" spans="2:5" x14ac:dyDescent="0.3">
      <c r="D35" s="26">
        <f>SUM(D32:D34)</f>
        <v>100</v>
      </c>
      <c r="E35" s="26">
        <f>SUM(E32:E34)</f>
        <v>1</v>
      </c>
    </row>
    <row r="36" spans="2:5" x14ac:dyDescent="0.3">
      <c r="B36" t="s">
        <v>814</v>
      </c>
      <c r="C36" t="s">
        <v>821</v>
      </c>
      <c r="D36" s="33">
        <f>(DA17+DD17+DG17+DJ17+DM17)/5</f>
        <v>0</v>
      </c>
      <c r="E36">
        <f>D36/100*1</f>
        <v>0</v>
      </c>
    </row>
    <row r="37" spans="2:5" x14ac:dyDescent="0.3">
      <c r="B37" t="s">
        <v>815</v>
      </c>
      <c r="C37" t="s">
        <v>821</v>
      </c>
      <c r="D37" s="33">
        <f>(DB17+DE17+DH17+DK17+DN17)/5</f>
        <v>20</v>
      </c>
      <c r="E37" s="18">
        <f>D37/100*1</f>
        <v>0.2</v>
      </c>
    </row>
    <row r="38" spans="2:5" x14ac:dyDescent="0.3">
      <c r="B38" t="s">
        <v>816</v>
      </c>
      <c r="C38" t="s">
        <v>821</v>
      </c>
      <c r="D38" s="33">
        <f>(DC17+DF17+DI17+DL17+DO17)/5</f>
        <v>80</v>
      </c>
      <c r="E38" s="18">
        <f>D38/100*1</f>
        <v>0.8</v>
      </c>
    </row>
    <row r="39" spans="2:5" x14ac:dyDescent="0.3">
      <c r="D39" s="26">
        <f>SUM(D36:D38)</f>
        <v>100</v>
      </c>
      <c r="E39" s="26">
        <f>SUM(E36:E38)</f>
        <v>1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16:B16"/>
    <mergeCell ref="A17:B17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5"/>
  <sheetViews>
    <sheetView topLeftCell="A21" workbookViewId="0">
      <selection activeCell="J38" sqref="J38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122" ht="15.75" customHeight="1" x14ac:dyDescent="0.3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122" ht="0.75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hidden="1" x14ac:dyDescent="0.3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6" x14ac:dyDescent="0.3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122" ht="59.25" customHeight="1" x14ac:dyDescent="0.3">
      <c r="A13" s="50"/>
      <c r="B13" s="50"/>
      <c r="C13" s="49" t="s">
        <v>904</v>
      </c>
      <c r="D13" s="49"/>
      <c r="E13" s="49"/>
      <c r="F13" s="49" t="s">
        <v>908</v>
      </c>
      <c r="G13" s="49"/>
      <c r="H13" s="49"/>
      <c r="I13" s="49" t="s">
        <v>909</v>
      </c>
      <c r="J13" s="49"/>
      <c r="K13" s="49"/>
      <c r="L13" s="49" t="s">
        <v>910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912</v>
      </c>
      <c r="V13" s="49"/>
      <c r="W13" s="49"/>
      <c r="X13" s="49" t="s">
        <v>913</v>
      </c>
      <c r="Y13" s="49"/>
      <c r="Z13" s="49"/>
      <c r="AA13" s="49" t="s">
        <v>914</v>
      </c>
      <c r="AB13" s="49"/>
      <c r="AC13" s="49"/>
      <c r="AD13" s="49" t="s">
        <v>916</v>
      </c>
      <c r="AE13" s="49"/>
      <c r="AF13" s="49"/>
      <c r="AG13" s="49" t="s">
        <v>918</v>
      </c>
      <c r="AH13" s="49"/>
      <c r="AI13" s="49"/>
      <c r="AJ13" s="49" t="s">
        <v>1324</v>
      </c>
      <c r="AK13" s="49"/>
      <c r="AL13" s="49"/>
      <c r="AM13" s="49" t="s">
        <v>923</v>
      </c>
      <c r="AN13" s="49"/>
      <c r="AO13" s="49"/>
      <c r="AP13" s="49" t="s">
        <v>924</v>
      </c>
      <c r="AQ13" s="49"/>
      <c r="AR13" s="49"/>
      <c r="AS13" s="49" t="s">
        <v>925</v>
      </c>
      <c r="AT13" s="49"/>
      <c r="AU13" s="49"/>
      <c r="AV13" s="49" t="s">
        <v>926</v>
      </c>
      <c r="AW13" s="49"/>
      <c r="AX13" s="49"/>
      <c r="AY13" s="49" t="s">
        <v>928</v>
      </c>
      <c r="AZ13" s="49"/>
      <c r="BA13" s="49"/>
      <c r="BB13" s="49" t="s">
        <v>929</v>
      </c>
      <c r="BC13" s="49"/>
      <c r="BD13" s="49"/>
      <c r="BE13" s="49" t="s">
        <v>930</v>
      </c>
      <c r="BF13" s="49"/>
      <c r="BG13" s="49"/>
      <c r="BH13" s="49" t="s">
        <v>931</v>
      </c>
      <c r="BI13" s="49"/>
      <c r="BJ13" s="49"/>
      <c r="BK13" s="49" t="s">
        <v>932</v>
      </c>
      <c r="BL13" s="49"/>
      <c r="BM13" s="49"/>
      <c r="BN13" s="49" t="s">
        <v>934</v>
      </c>
      <c r="BO13" s="49"/>
      <c r="BP13" s="49"/>
      <c r="BQ13" s="49" t="s">
        <v>935</v>
      </c>
      <c r="BR13" s="49"/>
      <c r="BS13" s="49"/>
      <c r="BT13" s="49" t="s">
        <v>937</v>
      </c>
      <c r="BU13" s="49"/>
      <c r="BV13" s="49"/>
      <c r="BW13" s="49" t="s">
        <v>939</v>
      </c>
      <c r="BX13" s="49"/>
      <c r="BY13" s="49"/>
      <c r="BZ13" s="49" t="s">
        <v>940</v>
      </c>
      <c r="CA13" s="49"/>
      <c r="CB13" s="49"/>
      <c r="CC13" s="49" t="s">
        <v>944</v>
      </c>
      <c r="CD13" s="49"/>
      <c r="CE13" s="49"/>
      <c r="CF13" s="49" t="s">
        <v>947</v>
      </c>
      <c r="CG13" s="49"/>
      <c r="CH13" s="49"/>
      <c r="CI13" s="49" t="s">
        <v>948</v>
      </c>
      <c r="CJ13" s="49"/>
      <c r="CK13" s="49"/>
      <c r="CL13" s="49" t="s">
        <v>949</v>
      </c>
      <c r="CM13" s="49"/>
      <c r="CN13" s="49"/>
      <c r="CO13" s="49" t="s">
        <v>950</v>
      </c>
      <c r="CP13" s="49"/>
      <c r="CQ13" s="49"/>
      <c r="CR13" s="49" t="s">
        <v>952</v>
      </c>
      <c r="CS13" s="49"/>
      <c r="CT13" s="49"/>
      <c r="CU13" s="49" t="s">
        <v>953</v>
      </c>
      <c r="CV13" s="49"/>
      <c r="CW13" s="49"/>
      <c r="CX13" s="49" t="s">
        <v>954</v>
      </c>
      <c r="CY13" s="49"/>
      <c r="CZ13" s="49"/>
      <c r="DA13" s="49" t="s">
        <v>955</v>
      </c>
      <c r="DB13" s="49"/>
      <c r="DC13" s="49"/>
      <c r="DD13" s="49" t="s">
        <v>956</v>
      </c>
      <c r="DE13" s="49"/>
      <c r="DF13" s="49"/>
      <c r="DG13" s="49" t="s">
        <v>957</v>
      </c>
      <c r="DH13" s="49"/>
      <c r="DI13" s="49"/>
      <c r="DJ13" s="49" t="s">
        <v>959</v>
      </c>
      <c r="DK13" s="49"/>
      <c r="DL13" s="49"/>
      <c r="DM13" s="49" t="s">
        <v>960</v>
      </c>
      <c r="DN13" s="49"/>
      <c r="DO13" s="49"/>
      <c r="DP13" s="49" t="s">
        <v>961</v>
      </c>
      <c r="DQ13" s="49"/>
      <c r="DR13" s="49"/>
    </row>
    <row r="14" spans="1:122" ht="132.6" thickBot="1" x14ac:dyDescent="0.35">
      <c r="A14" s="50"/>
      <c r="B14" s="50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122" ht="18.600000000000001" thickBot="1" x14ac:dyDescent="0.35">
      <c r="A15" s="2">
        <v>1</v>
      </c>
      <c r="B15" s="35" t="s">
        <v>1404</v>
      </c>
      <c r="C15" s="5"/>
      <c r="D15" s="5">
        <v>1</v>
      </c>
      <c r="E15" s="5"/>
      <c r="F15" s="1"/>
      <c r="G15" s="1"/>
      <c r="H15" s="1">
        <v>1</v>
      </c>
      <c r="I15" s="1"/>
      <c r="J15" s="1">
        <v>1</v>
      </c>
      <c r="K15" s="1"/>
      <c r="L15" s="13"/>
      <c r="M15" s="13">
        <v>1</v>
      </c>
      <c r="N15" s="13"/>
      <c r="O15" s="13"/>
      <c r="P15" s="13">
        <v>1</v>
      </c>
      <c r="Q15" s="13"/>
      <c r="R15" s="13"/>
      <c r="S15" s="13"/>
      <c r="T15" s="36">
        <v>1</v>
      </c>
      <c r="U15" s="36"/>
      <c r="V15" s="36"/>
      <c r="W15" s="13">
        <v>1</v>
      </c>
      <c r="X15" s="13"/>
      <c r="Y15" s="13"/>
      <c r="Z15" s="13">
        <v>1</v>
      </c>
      <c r="AA15" s="13"/>
      <c r="AB15" s="13"/>
      <c r="AC15" s="13">
        <v>1</v>
      </c>
      <c r="AD15" s="13"/>
      <c r="AE15" s="13"/>
      <c r="AF15" s="13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36"/>
      <c r="AW15" s="36">
        <v>1</v>
      </c>
      <c r="AX15" s="36"/>
      <c r="AY15" s="36"/>
      <c r="AZ15" s="36"/>
      <c r="BA15" s="36">
        <v>1</v>
      </c>
      <c r="BB15" s="36"/>
      <c r="BC15" s="36">
        <v>1</v>
      </c>
      <c r="BD15" s="36"/>
      <c r="BE15" s="36"/>
      <c r="BF15" s="36"/>
      <c r="BG15" s="36">
        <v>1</v>
      </c>
      <c r="BH15" s="36"/>
      <c r="BI15" s="36"/>
      <c r="BJ15" s="36">
        <v>1</v>
      </c>
      <c r="BK15" s="36"/>
      <c r="BL15" s="36">
        <v>1</v>
      </c>
      <c r="BM15" s="36"/>
      <c r="BN15" s="36"/>
      <c r="BO15" s="36"/>
      <c r="BP15" s="36">
        <v>1</v>
      </c>
      <c r="BQ15" s="36"/>
      <c r="BR15" s="36"/>
      <c r="BS15" s="36">
        <v>1</v>
      </c>
      <c r="BT15" s="36"/>
      <c r="BU15" s="36"/>
      <c r="BV15" s="36">
        <v>1</v>
      </c>
      <c r="BW15" s="36"/>
      <c r="BX15" s="36">
        <v>1</v>
      </c>
      <c r="BY15" s="36"/>
      <c r="BZ15" s="36"/>
      <c r="CA15" s="36"/>
      <c r="CB15" s="36">
        <v>1</v>
      </c>
      <c r="CC15" s="36"/>
      <c r="CD15" s="36"/>
      <c r="CE15" s="36">
        <v>1</v>
      </c>
      <c r="CF15" s="36"/>
      <c r="CG15" s="36">
        <v>1</v>
      </c>
      <c r="CH15" s="36"/>
      <c r="CI15" s="36"/>
      <c r="CJ15" s="36"/>
      <c r="CK15" s="36">
        <v>1</v>
      </c>
      <c r="CL15" s="36"/>
      <c r="CM15" s="36"/>
      <c r="CN15" s="36">
        <v>1</v>
      </c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>
        <v>1</v>
      </c>
      <c r="DB15" s="36"/>
      <c r="DC15" s="36"/>
      <c r="DD15" s="36"/>
      <c r="DE15" s="36"/>
      <c r="DF15" s="36">
        <v>1</v>
      </c>
      <c r="DG15" s="4">
        <v>1</v>
      </c>
      <c r="DH15" s="4"/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</row>
    <row r="16" spans="1:122" ht="18.600000000000001" thickBot="1" x14ac:dyDescent="0.35">
      <c r="A16" s="2">
        <v>2</v>
      </c>
      <c r="B16" s="35" t="s">
        <v>1405</v>
      </c>
      <c r="C16" s="34"/>
      <c r="D16" s="34"/>
      <c r="E16" s="34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4">
        <v>1</v>
      </c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</row>
    <row r="17" spans="1:122" ht="18.600000000000001" thickBot="1" x14ac:dyDescent="0.35">
      <c r="A17" s="2">
        <v>3</v>
      </c>
      <c r="B17" s="35" t="s">
        <v>1406</v>
      </c>
      <c r="C17" s="34"/>
      <c r="D17" s="34">
        <v>1</v>
      </c>
      <c r="E17" s="34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4">
        <v>1</v>
      </c>
      <c r="U17" s="4"/>
      <c r="V17" s="4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8.600000000000001" thickBot="1" x14ac:dyDescent="0.35">
      <c r="A18" s="2">
        <v>4</v>
      </c>
      <c r="B18" s="35" t="s">
        <v>1407</v>
      </c>
      <c r="C18" s="34"/>
      <c r="D18" s="34">
        <v>1</v>
      </c>
      <c r="E18" s="34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4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8.600000000000001" thickBot="1" x14ac:dyDescent="0.35">
      <c r="A19" s="2">
        <v>5</v>
      </c>
      <c r="B19" s="35" t="s">
        <v>1408</v>
      </c>
      <c r="C19" s="34"/>
      <c r="D19" s="34"/>
      <c r="E19" s="34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4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</row>
    <row r="20" spans="1:122" ht="18.600000000000001" thickBot="1" x14ac:dyDescent="0.35">
      <c r="A20" s="2">
        <v>6</v>
      </c>
      <c r="B20" s="35" t="s">
        <v>1409</v>
      </c>
      <c r="C20" s="34"/>
      <c r="D20" s="34">
        <v>1</v>
      </c>
      <c r="E20" s="34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4">
        <v>1</v>
      </c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</row>
    <row r="21" spans="1:122" ht="18.600000000000001" thickBot="1" x14ac:dyDescent="0.35">
      <c r="A21" s="2">
        <v>7</v>
      </c>
      <c r="B21" s="35" t="s">
        <v>1410</v>
      </c>
      <c r="C21" s="34"/>
      <c r="D21" s="34">
        <v>1</v>
      </c>
      <c r="E21" s="34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/>
      <c r="T21" s="4">
        <v>1</v>
      </c>
      <c r="U21" s="4"/>
      <c r="V21" s="4">
        <v>1</v>
      </c>
      <c r="W21" s="1"/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</row>
    <row r="22" spans="1:122" x14ac:dyDescent="0.3">
      <c r="A22" s="45" t="s">
        <v>278</v>
      </c>
      <c r="B22" s="46"/>
      <c r="C22" s="24">
        <f>SUM(C15:C21)</f>
        <v>0</v>
      </c>
      <c r="D22" s="24">
        <f>SUM(D15:D21)</f>
        <v>5</v>
      </c>
      <c r="E22" s="24">
        <f>SUM(E15:E21)</f>
        <v>2</v>
      </c>
      <c r="F22" s="24">
        <f>SUM(F15:F21)</f>
        <v>0</v>
      </c>
      <c r="G22" s="24">
        <f>SUM(G15:G21)</f>
        <v>0</v>
      </c>
      <c r="H22" s="24">
        <f>SUM(H15:H21)</f>
        <v>7</v>
      </c>
      <c r="I22" s="24">
        <f>SUM(I15:I21)</f>
        <v>0</v>
      </c>
      <c r="J22" s="24">
        <f>SUM(J15:J21)</f>
        <v>5</v>
      </c>
      <c r="K22" s="24">
        <f>SUM(K15:K21)</f>
        <v>2</v>
      </c>
      <c r="L22" s="24">
        <f>SUM(L15:L21)</f>
        <v>0</v>
      </c>
      <c r="M22" s="24">
        <f>SUM(M15:M21)</f>
        <v>5</v>
      </c>
      <c r="N22" s="24">
        <f>SUM(N15:N21)</f>
        <v>2</v>
      </c>
      <c r="O22" s="24">
        <f>SUM(O15:O21)</f>
        <v>0</v>
      </c>
      <c r="P22" s="24">
        <f>SUM(P15:P21)</f>
        <v>5</v>
      </c>
      <c r="Q22" s="24">
        <f>SUM(Q15:Q21)</f>
        <v>2</v>
      </c>
      <c r="R22" s="24">
        <f>SUM(R15:R21)</f>
        <v>0</v>
      </c>
      <c r="S22" s="24">
        <f>SUM(S15:S21)</f>
        <v>0</v>
      </c>
      <c r="T22" s="24">
        <f>SUM(T15:T21)</f>
        <v>7</v>
      </c>
      <c r="U22" s="24">
        <f>SUM(U15:U21)</f>
        <v>0</v>
      </c>
      <c r="V22" s="24">
        <f>SUM(V15:V21)</f>
        <v>5</v>
      </c>
      <c r="W22" s="24">
        <f>SUM(W15:W21)</f>
        <v>2</v>
      </c>
      <c r="X22" s="24">
        <f>SUM(X15:X21)</f>
        <v>0</v>
      </c>
      <c r="Y22" s="24">
        <f>SUM(Y15:Y21)</f>
        <v>0</v>
      </c>
      <c r="Z22" s="24">
        <f>SUM(Z15:Z21)</f>
        <v>7</v>
      </c>
      <c r="AA22" s="24">
        <f>SUM(AA15:AA21)</f>
        <v>0</v>
      </c>
      <c r="AB22" s="24">
        <f>SUM(AB15:AB21)</f>
        <v>0</v>
      </c>
      <c r="AC22" s="24">
        <f>SUM(AC15:AC21)</f>
        <v>7</v>
      </c>
      <c r="AD22" s="24">
        <f>SUM(AD15:AD21)</f>
        <v>0</v>
      </c>
      <c r="AE22" s="24">
        <f>SUM(AE15:AE21)</f>
        <v>0</v>
      </c>
      <c r="AF22" s="24">
        <f>SUM(AF15:AF21)</f>
        <v>7</v>
      </c>
      <c r="AG22" s="24">
        <f>SUM(AG15:AG21)</f>
        <v>0</v>
      </c>
      <c r="AH22" s="24">
        <f>SUM(AH15:AH21)</f>
        <v>6</v>
      </c>
      <c r="AI22" s="24">
        <f>SUM(AI15:AI21)</f>
        <v>1</v>
      </c>
      <c r="AJ22" s="24">
        <f>SUM(AJ15:AJ21)</f>
        <v>0</v>
      </c>
      <c r="AK22" s="24">
        <f>SUM(AK15:AK21)</f>
        <v>0</v>
      </c>
      <c r="AL22" s="24">
        <f>SUM(AL15:AL21)</f>
        <v>7</v>
      </c>
      <c r="AM22" s="24">
        <f>SUM(AM15:AM21)</f>
        <v>0</v>
      </c>
      <c r="AN22" s="24">
        <f>SUM(AN15:AN21)</f>
        <v>0</v>
      </c>
      <c r="AO22" s="24">
        <f>SUM(AO15:AO21)</f>
        <v>7</v>
      </c>
      <c r="AP22" s="24">
        <f>SUM(AP15:AP21)</f>
        <v>0</v>
      </c>
      <c r="AQ22" s="24">
        <f>SUM(AQ15:AQ21)</f>
        <v>7</v>
      </c>
      <c r="AR22" s="24">
        <f>SUM(AR15:AR21)</f>
        <v>0</v>
      </c>
      <c r="AS22" s="24">
        <f>SUM(AS15:AS21)</f>
        <v>0</v>
      </c>
      <c r="AT22" s="24">
        <f>SUM(AT15:AT21)</f>
        <v>0</v>
      </c>
      <c r="AU22" s="24">
        <f>SUM(AU15:AU21)</f>
        <v>7</v>
      </c>
      <c r="AV22" s="24">
        <f>SUM(AV15:AV21)</f>
        <v>0</v>
      </c>
      <c r="AW22" s="24">
        <f>SUM(AW15:AW21)</f>
        <v>6</v>
      </c>
      <c r="AX22" s="24">
        <f>SUM(AX15:AX21)</f>
        <v>1</v>
      </c>
      <c r="AY22" s="24">
        <f>SUM(AY15:AY21)</f>
        <v>0</v>
      </c>
      <c r="AZ22" s="24">
        <f>SUM(AZ15:AZ21)</f>
        <v>0</v>
      </c>
      <c r="BA22" s="24">
        <f>SUM(BA15:BA21)</f>
        <v>7</v>
      </c>
      <c r="BB22" s="24">
        <f>SUM(BB15:BB21)</f>
        <v>0</v>
      </c>
      <c r="BC22" s="24">
        <f>SUM(BC15:BC21)</f>
        <v>6</v>
      </c>
      <c r="BD22" s="24">
        <f>SUM(BD15:BD21)</f>
        <v>1</v>
      </c>
      <c r="BE22" s="24">
        <f>SUM(BE15:BE21)</f>
        <v>0</v>
      </c>
      <c r="BF22" s="24">
        <f>SUM(BF15:BF21)</f>
        <v>0</v>
      </c>
      <c r="BG22" s="24">
        <f>SUM(BG15:BG21)</f>
        <v>7</v>
      </c>
      <c r="BH22" s="24">
        <f>SUM(BH15:BH21)</f>
        <v>0</v>
      </c>
      <c r="BI22" s="24">
        <f>SUM(BI15:BI21)</f>
        <v>0</v>
      </c>
      <c r="BJ22" s="24">
        <f>SUM(BJ15:BJ21)</f>
        <v>7</v>
      </c>
      <c r="BK22" s="24">
        <f>SUM(BK15:BK21)</f>
        <v>0</v>
      </c>
      <c r="BL22" s="24">
        <f>SUM(BL15:BL21)</f>
        <v>5</v>
      </c>
      <c r="BM22" s="24">
        <f>SUM(BM15:BM21)</f>
        <v>2</v>
      </c>
      <c r="BN22" s="24">
        <f>SUM(BN15:BN21)</f>
        <v>0</v>
      </c>
      <c r="BO22" s="24">
        <f>SUM(BO15:BO21)</f>
        <v>0</v>
      </c>
      <c r="BP22" s="24">
        <f>SUM(BP15:BP21)</f>
        <v>7</v>
      </c>
      <c r="BQ22" s="24">
        <f>SUM(BQ15:BQ21)</f>
        <v>0</v>
      </c>
      <c r="BR22" s="24">
        <f>SUM(BR15:BR21)</f>
        <v>0</v>
      </c>
      <c r="BS22" s="24">
        <f>SUM(BS15:BS21)</f>
        <v>7</v>
      </c>
      <c r="BT22" s="24">
        <f>SUM(BT15:BT21)</f>
        <v>0</v>
      </c>
      <c r="BU22" s="24">
        <f>SUM(BU15:BU21)</f>
        <v>5</v>
      </c>
      <c r="BV22" s="24">
        <f>SUM(BV15:BV21)</f>
        <v>2</v>
      </c>
      <c r="BW22" s="24">
        <f>SUM(BW15:BW21)</f>
        <v>0</v>
      </c>
      <c r="BX22" s="24">
        <f>SUM(BX15:BX21)</f>
        <v>7</v>
      </c>
      <c r="BY22" s="24">
        <f>SUM(BY15:BY21)</f>
        <v>0</v>
      </c>
      <c r="BZ22" s="24">
        <f>SUM(BZ15:BZ21)</f>
        <v>0</v>
      </c>
      <c r="CA22" s="24">
        <f>SUM(CA15:CA21)</f>
        <v>0</v>
      </c>
      <c r="CB22" s="24">
        <f>SUM(CB15:CB21)</f>
        <v>7</v>
      </c>
      <c r="CC22" s="24">
        <f>SUM(CC15:CC21)</f>
        <v>0</v>
      </c>
      <c r="CD22" s="24">
        <f>SUM(CD15:CD21)</f>
        <v>0</v>
      </c>
      <c r="CE22" s="24">
        <f>SUM(CE15:CE21)</f>
        <v>7</v>
      </c>
      <c r="CF22" s="24">
        <f>SUM(CF15:CF21)</f>
        <v>0</v>
      </c>
      <c r="CG22" s="24">
        <f>SUM(CG15:CG21)</f>
        <v>6</v>
      </c>
      <c r="CH22" s="24">
        <f>SUM(CH15:CH21)</f>
        <v>1</v>
      </c>
      <c r="CI22" s="24">
        <f>SUM(CI15:CI21)</f>
        <v>0</v>
      </c>
      <c r="CJ22" s="24">
        <f>SUM(CJ15:CJ21)</f>
        <v>3</v>
      </c>
      <c r="CK22" s="24">
        <f>SUM(CK15:CK21)</f>
        <v>4</v>
      </c>
      <c r="CL22" s="24">
        <f>SUM(CL15:CL21)</f>
        <v>0</v>
      </c>
      <c r="CM22" s="24">
        <f>SUM(CM15:CM21)</f>
        <v>0</v>
      </c>
      <c r="CN22" s="24">
        <f>SUM(CN15:CN21)</f>
        <v>7</v>
      </c>
      <c r="CO22" s="24">
        <f>SUM(CO15:CO21)</f>
        <v>0</v>
      </c>
      <c r="CP22" s="24">
        <f>SUM(CP15:CP21)</f>
        <v>7</v>
      </c>
      <c r="CQ22" s="24">
        <f>SUM(CQ15:CQ21)</f>
        <v>0</v>
      </c>
      <c r="CR22" s="24">
        <f>SUM(CR15:CR21)</f>
        <v>0</v>
      </c>
      <c r="CS22" s="24">
        <f>SUM(CS15:CS21)</f>
        <v>7</v>
      </c>
      <c r="CT22" s="24">
        <f>SUM(CT15:CT21)</f>
        <v>0</v>
      </c>
      <c r="CU22" s="24">
        <f>SUM(CU15:CU21)</f>
        <v>5</v>
      </c>
      <c r="CV22" s="24">
        <f>SUM(CV15:CV21)</f>
        <v>2</v>
      </c>
      <c r="CW22" s="24">
        <f>SUM(CW15:CW21)</f>
        <v>0</v>
      </c>
      <c r="CX22" s="24">
        <f>SUM(CX15:CX21)</f>
        <v>0</v>
      </c>
      <c r="CY22" s="24">
        <f>SUM(CY15:CY21)</f>
        <v>7</v>
      </c>
      <c r="CZ22" s="24">
        <f>SUM(CZ15:CZ21)</f>
        <v>0</v>
      </c>
      <c r="DA22" s="24">
        <f>SUM(DA15:DA21)</f>
        <v>6</v>
      </c>
      <c r="DB22" s="24">
        <f>SUM(DB15:DB21)</f>
        <v>1</v>
      </c>
      <c r="DC22" s="24">
        <f>SUM(DC15:DC21)</f>
        <v>0</v>
      </c>
      <c r="DD22" s="24">
        <f>SUM(DD15:DD21)</f>
        <v>0</v>
      </c>
      <c r="DE22" s="24">
        <f>SUM(DE15:DE21)</f>
        <v>0</v>
      </c>
      <c r="DF22" s="24">
        <f>SUM(DF15:DF21)</f>
        <v>7</v>
      </c>
      <c r="DG22" s="24">
        <f>SUM(DG15:DG21)</f>
        <v>6</v>
      </c>
      <c r="DH22" s="24">
        <f>SUM(DH15:DH21)</f>
        <v>1</v>
      </c>
      <c r="DI22" s="24">
        <f>SUM(DI15:DI21)</f>
        <v>0</v>
      </c>
      <c r="DJ22" s="24">
        <f>SUM(DJ15:DJ21)</f>
        <v>0</v>
      </c>
      <c r="DK22" s="24">
        <f>SUM(DK15:DK21)</f>
        <v>4</v>
      </c>
      <c r="DL22" s="24">
        <f>SUM(DL15:DL21)</f>
        <v>3</v>
      </c>
      <c r="DM22" s="24">
        <f>SUM(DM15:DM21)</f>
        <v>0</v>
      </c>
      <c r="DN22" s="24">
        <f>SUM(DN15:DN21)</f>
        <v>4</v>
      </c>
      <c r="DO22" s="24">
        <f>SUM(DO15:DO21)</f>
        <v>3</v>
      </c>
      <c r="DP22" s="24">
        <f>SUM(DP15:DP21)</f>
        <v>0</v>
      </c>
      <c r="DQ22" s="24">
        <f>SUM(DQ15:DQ21)</f>
        <v>6</v>
      </c>
      <c r="DR22" s="24">
        <f>SUM(DR15:DR21)</f>
        <v>1</v>
      </c>
    </row>
    <row r="23" spans="1:122" ht="37.5" customHeight="1" x14ac:dyDescent="0.3">
      <c r="A23" s="47" t="s">
        <v>840</v>
      </c>
      <c r="B23" s="48"/>
      <c r="C23" s="28">
        <f>C22/7%</f>
        <v>0</v>
      </c>
      <c r="D23" s="28">
        <f t="shared" ref="D23:BO23" si="0">D22/7%</f>
        <v>71.428571428571416</v>
      </c>
      <c r="E23" s="28">
        <f t="shared" si="0"/>
        <v>28.571428571428569</v>
      </c>
      <c r="F23" s="28">
        <f t="shared" si="0"/>
        <v>0</v>
      </c>
      <c r="G23" s="28">
        <f t="shared" si="0"/>
        <v>0</v>
      </c>
      <c r="H23" s="28">
        <f t="shared" si="0"/>
        <v>99.999999999999986</v>
      </c>
      <c r="I23" s="28">
        <f t="shared" si="0"/>
        <v>0</v>
      </c>
      <c r="J23" s="28">
        <f t="shared" si="0"/>
        <v>71.428571428571416</v>
      </c>
      <c r="K23" s="28">
        <f t="shared" si="0"/>
        <v>28.571428571428569</v>
      </c>
      <c r="L23" s="28">
        <f t="shared" si="0"/>
        <v>0</v>
      </c>
      <c r="M23" s="28">
        <f t="shared" si="0"/>
        <v>71.428571428571416</v>
      </c>
      <c r="N23" s="28">
        <f t="shared" si="0"/>
        <v>28.571428571428569</v>
      </c>
      <c r="O23" s="28">
        <f t="shared" si="0"/>
        <v>0</v>
      </c>
      <c r="P23" s="28">
        <f t="shared" si="0"/>
        <v>71.428571428571416</v>
      </c>
      <c r="Q23" s="28">
        <f t="shared" si="0"/>
        <v>28.571428571428569</v>
      </c>
      <c r="R23" s="28">
        <f t="shared" si="0"/>
        <v>0</v>
      </c>
      <c r="S23" s="28">
        <f t="shared" si="0"/>
        <v>0</v>
      </c>
      <c r="T23" s="28">
        <f t="shared" si="0"/>
        <v>99.999999999999986</v>
      </c>
      <c r="U23" s="28">
        <f t="shared" si="0"/>
        <v>0</v>
      </c>
      <c r="V23" s="28">
        <f t="shared" si="0"/>
        <v>71.428571428571416</v>
      </c>
      <c r="W23" s="28">
        <f t="shared" si="0"/>
        <v>28.571428571428569</v>
      </c>
      <c r="X23" s="28">
        <f t="shared" si="0"/>
        <v>0</v>
      </c>
      <c r="Y23" s="28">
        <f t="shared" si="0"/>
        <v>0</v>
      </c>
      <c r="Z23" s="28">
        <f t="shared" si="0"/>
        <v>99.999999999999986</v>
      </c>
      <c r="AA23" s="28">
        <f t="shared" si="0"/>
        <v>0</v>
      </c>
      <c r="AB23" s="28">
        <f t="shared" si="0"/>
        <v>0</v>
      </c>
      <c r="AC23" s="28">
        <f t="shared" si="0"/>
        <v>99.999999999999986</v>
      </c>
      <c r="AD23" s="28">
        <f t="shared" si="0"/>
        <v>0</v>
      </c>
      <c r="AE23" s="28">
        <f t="shared" si="0"/>
        <v>0</v>
      </c>
      <c r="AF23" s="28">
        <f t="shared" si="0"/>
        <v>99.999999999999986</v>
      </c>
      <c r="AG23" s="28">
        <f t="shared" si="0"/>
        <v>0</v>
      </c>
      <c r="AH23" s="28">
        <f t="shared" si="0"/>
        <v>85.714285714285708</v>
      </c>
      <c r="AI23" s="28">
        <f t="shared" si="0"/>
        <v>14.285714285714285</v>
      </c>
      <c r="AJ23" s="28">
        <f t="shared" si="0"/>
        <v>0</v>
      </c>
      <c r="AK23" s="28">
        <f t="shared" si="0"/>
        <v>0</v>
      </c>
      <c r="AL23" s="28">
        <f t="shared" si="0"/>
        <v>99.999999999999986</v>
      </c>
      <c r="AM23" s="28">
        <f t="shared" si="0"/>
        <v>0</v>
      </c>
      <c r="AN23" s="28">
        <f t="shared" si="0"/>
        <v>0</v>
      </c>
      <c r="AO23" s="28">
        <f t="shared" si="0"/>
        <v>99.999999999999986</v>
      </c>
      <c r="AP23" s="28">
        <f t="shared" si="0"/>
        <v>0</v>
      </c>
      <c r="AQ23" s="28">
        <f t="shared" si="0"/>
        <v>99.999999999999986</v>
      </c>
      <c r="AR23" s="28">
        <f t="shared" si="0"/>
        <v>0</v>
      </c>
      <c r="AS23" s="28">
        <f t="shared" si="0"/>
        <v>0</v>
      </c>
      <c r="AT23" s="28">
        <f t="shared" si="0"/>
        <v>0</v>
      </c>
      <c r="AU23" s="28">
        <f t="shared" si="0"/>
        <v>99.999999999999986</v>
      </c>
      <c r="AV23" s="28">
        <f t="shared" si="0"/>
        <v>0</v>
      </c>
      <c r="AW23" s="28">
        <f t="shared" si="0"/>
        <v>85.714285714285708</v>
      </c>
      <c r="AX23" s="28">
        <f t="shared" si="0"/>
        <v>14.285714285714285</v>
      </c>
      <c r="AY23" s="28">
        <f t="shared" si="0"/>
        <v>0</v>
      </c>
      <c r="AZ23" s="28">
        <f t="shared" si="0"/>
        <v>0</v>
      </c>
      <c r="BA23" s="28">
        <f t="shared" si="0"/>
        <v>99.999999999999986</v>
      </c>
      <c r="BB23" s="28">
        <f t="shared" si="0"/>
        <v>0</v>
      </c>
      <c r="BC23" s="28">
        <f t="shared" si="0"/>
        <v>85.714285714285708</v>
      </c>
      <c r="BD23" s="28">
        <f t="shared" si="0"/>
        <v>14.285714285714285</v>
      </c>
      <c r="BE23" s="28">
        <f t="shared" si="0"/>
        <v>0</v>
      </c>
      <c r="BF23" s="28">
        <f t="shared" si="0"/>
        <v>0</v>
      </c>
      <c r="BG23" s="28">
        <f t="shared" si="0"/>
        <v>99.999999999999986</v>
      </c>
      <c r="BH23" s="28">
        <f t="shared" si="0"/>
        <v>0</v>
      </c>
      <c r="BI23" s="28">
        <f t="shared" si="0"/>
        <v>0</v>
      </c>
      <c r="BJ23" s="28">
        <f t="shared" si="0"/>
        <v>99.999999999999986</v>
      </c>
      <c r="BK23" s="28">
        <f t="shared" si="0"/>
        <v>0</v>
      </c>
      <c r="BL23" s="28">
        <f t="shared" si="0"/>
        <v>71.428571428571416</v>
      </c>
      <c r="BM23" s="28">
        <f t="shared" si="0"/>
        <v>28.571428571428569</v>
      </c>
      <c r="BN23" s="28">
        <f t="shared" si="0"/>
        <v>0</v>
      </c>
      <c r="BO23" s="28">
        <f t="shared" si="0"/>
        <v>0</v>
      </c>
      <c r="BP23" s="28">
        <f t="shared" ref="BP23:DR23" si="1">BP22/7%</f>
        <v>99.999999999999986</v>
      </c>
      <c r="BQ23" s="28">
        <f t="shared" si="1"/>
        <v>0</v>
      </c>
      <c r="BR23" s="28">
        <f t="shared" si="1"/>
        <v>0</v>
      </c>
      <c r="BS23" s="28">
        <f t="shared" si="1"/>
        <v>99.999999999999986</v>
      </c>
      <c r="BT23" s="28">
        <f t="shared" si="1"/>
        <v>0</v>
      </c>
      <c r="BU23" s="28">
        <f t="shared" si="1"/>
        <v>71.428571428571416</v>
      </c>
      <c r="BV23" s="28">
        <f t="shared" si="1"/>
        <v>28.571428571428569</v>
      </c>
      <c r="BW23" s="28">
        <f t="shared" si="1"/>
        <v>0</v>
      </c>
      <c r="BX23" s="28">
        <f t="shared" si="1"/>
        <v>99.999999999999986</v>
      </c>
      <c r="BY23" s="28">
        <f t="shared" si="1"/>
        <v>0</v>
      </c>
      <c r="BZ23" s="28">
        <f t="shared" si="1"/>
        <v>0</v>
      </c>
      <c r="CA23" s="28">
        <f t="shared" si="1"/>
        <v>0</v>
      </c>
      <c r="CB23" s="28">
        <f t="shared" si="1"/>
        <v>99.999999999999986</v>
      </c>
      <c r="CC23" s="28">
        <f t="shared" si="1"/>
        <v>0</v>
      </c>
      <c r="CD23" s="28">
        <f t="shared" si="1"/>
        <v>0</v>
      </c>
      <c r="CE23" s="28">
        <f t="shared" si="1"/>
        <v>99.999999999999986</v>
      </c>
      <c r="CF23" s="28">
        <f t="shared" si="1"/>
        <v>0</v>
      </c>
      <c r="CG23" s="28">
        <f t="shared" si="1"/>
        <v>85.714285714285708</v>
      </c>
      <c r="CH23" s="28">
        <f t="shared" si="1"/>
        <v>14.285714285714285</v>
      </c>
      <c r="CI23" s="28">
        <f t="shared" si="1"/>
        <v>0</v>
      </c>
      <c r="CJ23" s="28">
        <f t="shared" si="1"/>
        <v>42.857142857142854</v>
      </c>
      <c r="CK23" s="28">
        <f t="shared" si="1"/>
        <v>57.142857142857139</v>
      </c>
      <c r="CL23" s="28">
        <f t="shared" si="1"/>
        <v>0</v>
      </c>
      <c r="CM23" s="28">
        <f t="shared" si="1"/>
        <v>0</v>
      </c>
      <c r="CN23" s="28">
        <f t="shared" si="1"/>
        <v>99.999999999999986</v>
      </c>
      <c r="CO23" s="28">
        <f t="shared" si="1"/>
        <v>0</v>
      </c>
      <c r="CP23" s="28">
        <f t="shared" si="1"/>
        <v>99.999999999999986</v>
      </c>
      <c r="CQ23" s="28">
        <f t="shared" si="1"/>
        <v>0</v>
      </c>
      <c r="CR23" s="28">
        <f t="shared" si="1"/>
        <v>0</v>
      </c>
      <c r="CS23" s="28">
        <f t="shared" si="1"/>
        <v>99.999999999999986</v>
      </c>
      <c r="CT23" s="28">
        <f t="shared" si="1"/>
        <v>0</v>
      </c>
      <c r="CU23" s="28">
        <f t="shared" si="1"/>
        <v>71.428571428571416</v>
      </c>
      <c r="CV23" s="28">
        <f t="shared" si="1"/>
        <v>28.571428571428569</v>
      </c>
      <c r="CW23" s="28">
        <f t="shared" si="1"/>
        <v>0</v>
      </c>
      <c r="CX23" s="28">
        <f t="shared" si="1"/>
        <v>0</v>
      </c>
      <c r="CY23" s="28">
        <f t="shared" si="1"/>
        <v>99.999999999999986</v>
      </c>
      <c r="CZ23" s="28">
        <f t="shared" si="1"/>
        <v>0</v>
      </c>
      <c r="DA23" s="28">
        <f t="shared" si="1"/>
        <v>85.714285714285708</v>
      </c>
      <c r="DB23" s="28">
        <f t="shared" si="1"/>
        <v>14.285714285714285</v>
      </c>
      <c r="DC23" s="28">
        <f t="shared" si="1"/>
        <v>0</v>
      </c>
      <c r="DD23" s="28">
        <f t="shared" si="1"/>
        <v>0</v>
      </c>
      <c r="DE23" s="28">
        <f t="shared" si="1"/>
        <v>0</v>
      </c>
      <c r="DF23" s="28">
        <f t="shared" si="1"/>
        <v>99.999999999999986</v>
      </c>
      <c r="DG23" s="28">
        <f t="shared" si="1"/>
        <v>85.714285714285708</v>
      </c>
      <c r="DH23" s="28">
        <f t="shared" si="1"/>
        <v>14.285714285714285</v>
      </c>
      <c r="DI23" s="28">
        <f t="shared" si="1"/>
        <v>0</v>
      </c>
      <c r="DJ23" s="28">
        <f t="shared" si="1"/>
        <v>0</v>
      </c>
      <c r="DK23" s="28">
        <f t="shared" si="1"/>
        <v>57.142857142857139</v>
      </c>
      <c r="DL23" s="28">
        <f t="shared" si="1"/>
        <v>42.857142857142854</v>
      </c>
      <c r="DM23" s="28">
        <f t="shared" si="1"/>
        <v>0</v>
      </c>
      <c r="DN23" s="28">
        <f t="shared" si="1"/>
        <v>57.142857142857139</v>
      </c>
      <c r="DO23" s="28">
        <f t="shared" si="1"/>
        <v>42.857142857142854</v>
      </c>
      <c r="DP23" s="28">
        <f t="shared" si="1"/>
        <v>0</v>
      </c>
      <c r="DQ23" s="28">
        <f t="shared" si="1"/>
        <v>85.714285714285708</v>
      </c>
      <c r="DR23" s="28">
        <f t="shared" si="1"/>
        <v>14.285714285714285</v>
      </c>
    </row>
    <row r="25" spans="1:122" x14ac:dyDescent="0.3">
      <c r="B25" t="s">
        <v>813</v>
      </c>
    </row>
    <row r="26" spans="1:122" x14ac:dyDescent="0.3">
      <c r="B26" t="s">
        <v>814</v>
      </c>
      <c r="C26" t="s">
        <v>822</v>
      </c>
      <c r="D26" s="33">
        <f>(C23+F23+I23+L23)/4</f>
        <v>0</v>
      </c>
      <c r="E26">
        <f>D26/100*7</f>
        <v>0</v>
      </c>
    </row>
    <row r="27" spans="1:122" x14ac:dyDescent="0.3">
      <c r="B27" t="s">
        <v>815</v>
      </c>
      <c r="C27" t="s">
        <v>822</v>
      </c>
      <c r="D27" s="33">
        <f>(D23+G23+J23+M23)/4</f>
        <v>53.571428571428562</v>
      </c>
      <c r="E27" s="18">
        <f>D27/100*7</f>
        <v>3.7499999999999991</v>
      </c>
    </row>
    <row r="28" spans="1:122" x14ac:dyDescent="0.3">
      <c r="B28" t="s">
        <v>816</v>
      </c>
      <c r="C28" t="s">
        <v>822</v>
      </c>
      <c r="D28" s="33">
        <f>(E23+H23+K23+N23)/4</f>
        <v>46.428571428571416</v>
      </c>
      <c r="E28" s="18">
        <f>D28/100*7</f>
        <v>3.2499999999999991</v>
      </c>
    </row>
    <row r="29" spans="1:122" x14ac:dyDescent="0.3">
      <c r="D29" s="25">
        <f>SUM(D26:D28)</f>
        <v>99.999999999999972</v>
      </c>
      <c r="E29" s="26">
        <f>SUM(E26:E28)</f>
        <v>6.9999999999999982</v>
      </c>
    </row>
    <row r="30" spans="1:122" x14ac:dyDescent="0.3">
      <c r="B30" t="s">
        <v>814</v>
      </c>
      <c r="C30" t="s">
        <v>823</v>
      </c>
      <c r="D30" s="33">
        <f>(O23+R23+U23+X23+AA23+AD23+AG23+AJ23)/8</f>
        <v>0</v>
      </c>
      <c r="E30" s="18">
        <f>D30/100*7</f>
        <v>0</v>
      </c>
    </row>
    <row r="31" spans="1:122" x14ac:dyDescent="0.3">
      <c r="B31" t="s">
        <v>815</v>
      </c>
      <c r="C31" t="s">
        <v>823</v>
      </c>
      <c r="D31" s="33">
        <f>(P23+S23+V23+Y23+AB23+AE23+AH23+AK23)/8</f>
        <v>28.571428571428569</v>
      </c>
      <c r="E31" s="18">
        <f>D31/100*7</f>
        <v>2</v>
      </c>
    </row>
    <row r="32" spans="1:122" x14ac:dyDescent="0.3">
      <c r="B32" t="s">
        <v>816</v>
      </c>
      <c r="C32" t="s">
        <v>823</v>
      </c>
      <c r="D32" s="33">
        <f>(Q23+T23+W23+Z23+AC23+AF23+AI23+AL23)/8</f>
        <v>71.428571428571416</v>
      </c>
      <c r="E32" s="18">
        <f>D32/100*7</f>
        <v>4.9999999999999991</v>
      </c>
    </row>
    <row r="33" spans="2:5" x14ac:dyDescent="0.3">
      <c r="D33" s="25">
        <f>SUM(D30:D32)</f>
        <v>99.999999999999986</v>
      </c>
      <c r="E33" s="25">
        <f>SUM(E30:E32)</f>
        <v>6.9999999999999991</v>
      </c>
    </row>
    <row r="34" spans="2:5" x14ac:dyDescent="0.3">
      <c r="B34" t="s">
        <v>814</v>
      </c>
      <c r="C34" t="s">
        <v>824</v>
      </c>
      <c r="D34" s="33">
        <f>(AM23+AP23+AS23+AV23)/4</f>
        <v>0</v>
      </c>
      <c r="E34">
        <f>D34/100*7</f>
        <v>0</v>
      </c>
    </row>
    <row r="35" spans="2:5" x14ac:dyDescent="0.3">
      <c r="B35" t="s">
        <v>815</v>
      </c>
      <c r="C35" t="s">
        <v>824</v>
      </c>
      <c r="D35" s="33">
        <f>(AN23+AQ23+AT23+AW23)/4</f>
        <v>46.428571428571423</v>
      </c>
      <c r="E35" s="18">
        <f>D35/100*7</f>
        <v>3.2499999999999996</v>
      </c>
    </row>
    <row r="36" spans="2:5" x14ac:dyDescent="0.3">
      <c r="B36" t="s">
        <v>816</v>
      </c>
      <c r="C36" t="s">
        <v>824</v>
      </c>
      <c r="D36" s="33">
        <f>(AO23+AR23+AU23+AX23)/4</f>
        <v>53.571428571428562</v>
      </c>
      <c r="E36" s="18">
        <f>D36/100*7</f>
        <v>3.7499999999999991</v>
      </c>
    </row>
    <row r="37" spans="2:5" x14ac:dyDescent="0.3">
      <c r="D37" s="25">
        <f>SUM(D34:D36)</f>
        <v>99.999999999999986</v>
      </c>
      <c r="E37" s="26">
        <f>SUM(E34:E36)</f>
        <v>6.9999999999999982</v>
      </c>
    </row>
    <row r="38" spans="2:5" x14ac:dyDescent="0.3">
      <c r="B38" t="s">
        <v>814</v>
      </c>
      <c r="C38" t="s">
        <v>825</v>
      </c>
      <c r="D38" s="33">
        <f>(AY23+BB23+BE23+BH23+BK23+BN23+BQ23+BT23+BW23+BZ23+CC23+CF23+CI23+CL23+CO23+CR23+CU23+CX23+DA23+DD23)/20</f>
        <v>7.8571428571428559</v>
      </c>
      <c r="E38" s="18">
        <f>D38/100*7</f>
        <v>0.54999999999999993</v>
      </c>
    </row>
    <row r="39" spans="2:5" x14ac:dyDescent="0.3">
      <c r="B39" t="s">
        <v>815</v>
      </c>
      <c r="C39" t="s">
        <v>825</v>
      </c>
      <c r="D39" s="33">
        <f>(AZ23+BC23+BF23+BI23+BL23+BO23+BR23+BU23+BX23+CA23+CD23+CG23+CJ23+CM23+CP23+CS23+CV23+CY23+DB23+DE23)/20</f>
        <v>39.999999999999993</v>
      </c>
      <c r="E39" s="18">
        <f>D39/100*7</f>
        <v>2.7999999999999994</v>
      </c>
    </row>
    <row r="40" spans="2:5" x14ac:dyDescent="0.3">
      <c r="B40" t="s">
        <v>816</v>
      </c>
      <c r="C40" t="s">
        <v>825</v>
      </c>
      <c r="D40" s="33">
        <f>(BA23+BD23+BG23+BJ23+BM23+BP23+BS23+BV23+BY23+CB23+CE23+CH23+CK23+CN23+CQ23+CT23+CW23+CZ23+DC23+DF23)/20</f>
        <v>52.142857142857132</v>
      </c>
      <c r="E40" s="18">
        <f>D40/100*7</f>
        <v>3.6499999999999995</v>
      </c>
    </row>
    <row r="41" spans="2:5" x14ac:dyDescent="0.3">
      <c r="D41" s="26">
        <f>SUM(D38:D40)</f>
        <v>99.999999999999972</v>
      </c>
      <c r="E41" s="26">
        <f>SUM(E38:E40)</f>
        <v>6.9999999999999982</v>
      </c>
    </row>
    <row r="42" spans="2:5" x14ac:dyDescent="0.3">
      <c r="B42" t="s">
        <v>814</v>
      </c>
      <c r="C42" t="s">
        <v>826</v>
      </c>
      <c r="D42" s="33">
        <f>(DG23+DJ23+DM23+DP23)/4</f>
        <v>21.428571428571427</v>
      </c>
      <c r="E42" s="18">
        <f>D42/100*7</f>
        <v>1.5</v>
      </c>
    </row>
    <row r="43" spans="2:5" x14ac:dyDescent="0.3">
      <c r="B43" t="s">
        <v>815</v>
      </c>
      <c r="C43" t="s">
        <v>826</v>
      </c>
      <c r="D43" s="33">
        <f>(DH23+DK23+DN23+DQ23)/4</f>
        <v>53.571428571428569</v>
      </c>
      <c r="E43" s="18">
        <f>D43/100*7</f>
        <v>3.75</v>
      </c>
    </row>
    <row r="44" spans="2:5" x14ac:dyDescent="0.3">
      <c r="B44" t="s">
        <v>816</v>
      </c>
      <c r="C44" t="s">
        <v>826</v>
      </c>
      <c r="D44" s="33">
        <f>(DI23+DL23+DO23+DR23)/4</f>
        <v>25</v>
      </c>
      <c r="E44" s="18">
        <f>D44/100*7</f>
        <v>1.75</v>
      </c>
    </row>
    <row r="45" spans="2:5" x14ac:dyDescent="0.3">
      <c r="D45" s="26">
        <f>SUM(D42:D44)</f>
        <v>100</v>
      </c>
      <c r="E45" s="26">
        <f>SUM(E42:E44)</f>
        <v>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2:B22"/>
    <mergeCell ref="A23:B2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zoomScale="80" zoomScaleNormal="80" workbookViewId="0">
      <selection activeCell="I12" sqref="I12:K12"/>
    </sheetView>
  </sheetViews>
  <sheetFormatPr defaultRowHeight="14.4" x14ac:dyDescent="0.3"/>
  <cols>
    <col min="2" max="2" width="30.33203125" customWidth="1"/>
  </cols>
  <sheetData>
    <row r="1" spans="1:167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53" t="s">
        <v>1385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167" ht="15.75" customHeight="1" x14ac:dyDescent="0.3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6" hidden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6" x14ac:dyDescent="0.3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980</v>
      </c>
      <c r="V11" s="44"/>
      <c r="W11" s="44"/>
      <c r="X11" s="44" t="s">
        <v>981</v>
      </c>
      <c r="Y11" s="44"/>
      <c r="Z11" s="44"/>
      <c r="AA11" s="42" t="s">
        <v>982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1004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167" ht="79.5" customHeight="1" x14ac:dyDescent="0.3">
      <c r="A12" s="50"/>
      <c r="B12" s="50"/>
      <c r="C12" s="49" t="s">
        <v>962</v>
      </c>
      <c r="D12" s="49"/>
      <c r="E12" s="49"/>
      <c r="F12" s="49" t="s">
        <v>966</v>
      </c>
      <c r="G12" s="49"/>
      <c r="H12" s="49"/>
      <c r="I12" s="49" t="s">
        <v>970</v>
      </c>
      <c r="J12" s="49"/>
      <c r="K12" s="49"/>
      <c r="L12" s="49" t="s">
        <v>974</v>
      </c>
      <c r="M12" s="49"/>
      <c r="N12" s="49"/>
      <c r="O12" s="49" t="s">
        <v>976</v>
      </c>
      <c r="P12" s="49"/>
      <c r="Q12" s="49"/>
      <c r="R12" s="49" t="s">
        <v>979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983</v>
      </c>
      <c r="AB12" s="49"/>
      <c r="AC12" s="49"/>
      <c r="AD12" s="49" t="s">
        <v>987</v>
      </c>
      <c r="AE12" s="49"/>
      <c r="AF12" s="49"/>
      <c r="AG12" s="49" t="s">
        <v>988</v>
      </c>
      <c r="AH12" s="49"/>
      <c r="AI12" s="49"/>
      <c r="AJ12" s="49" t="s">
        <v>992</v>
      </c>
      <c r="AK12" s="49"/>
      <c r="AL12" s="49"/>
      <c r="AM12" s="49" t="s">
        <v>996</v>
      </c>
      <c r="AN12" s="49"/>
      <c r="AO12" s="49"/>
      <c r="AP12" s="49" t="s">
        <v>1000</v>
      </c>
      <c r="AQ12" s="49"/>
      <c r="AR12" s="49"/>
      <c r="AS12" s="49" t="s">
        <v>1001</v>
      </c>
      <c r="AT12" s="49"/>
      <c r="AU12" s="49"/>
      <c r="AV12" s="49" t="s">
        <v>1005</v>
      </c>
      <c r="AW12" s="49"/>
      <c r="AX12" s="49"/>
      <c r="AY12" s="49" t="s">
        <v>1006</v>
      </c>
      <c r="AZ12" s="49"/>
      <c r="BA12" s="49"/>
      <c r="BB12" s="49" t="s">
        <v>1007</v>
      </c>
      <c r="BC12" s="49"/>
      <c r="BD12" s="49"/>
      <c r="BE12" s="49" t="s">
        <v>1008</v>
      </c>
      <c r="BF12" s="49"/>
      <c r="BG12" s="49"/>
      <c r="BH12" s="49" t="s">
        <v>1009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1013</v>
      </c>
      <c r="BR12" s="49"/>
      <c r="BS12" s="49"/>
      <c r="BT12" s="49" t="s">
        <v>1014</v>
      </c>
      <c r="BU12" s="49"/>
      <c r="BV12" s="49"/>
      <c r="BW12" s="49" t="s">
        <v>1015</v>
      </c>
      <c r="BX12" s="49"/>
      <c r="BY12" s="49"/>
      <c r="BZ12" s="49" t="s">
        <v>1016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1327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1025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1034</v>
      </c>
      <c r="EO12" s="63"/>
      <c r="EP12" s="63"/>
      <c r="EQ12" s="63" t="s">
        <v>1036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1040</v>
      </c>
      <c r="FA12" s="63"/>
      <c r="FB12" s="63"/>
      <c r="FC12" s="63" t="s">
        <v>1044</v>
      </c>
      <c r="FD12" s="63"/>
      <c r="FE12" s="63"/>
      <c r="FF12" s="63" t="s">
        <v>1046</v>
      </c>
      <c r="FG12" s="63"/>
      <c r="FH12" s="63"/>
      <c r="FI12" s="63" t="s">
        <v>1050</v>
      </c>
      <c r="FJ12" s="63"/>
      <c r="FK12" s="63"/>
    </row>
    <row r="13" spans="1:167" ht="180.6" thickBot="1" x14ac:dyDescent="0.35">
      <c r="A13" s="50"/>
      <c r="B13" s="50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167" ht="18.600000000000001" thickBot="1" x14ac:dyDescent="0.35">
      <c r="A14" s="2">
        <v>1</v>
      </c>
      <c r="B14" s="35" t="s">
        <v>1380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36"/>
      <c r="V14" s="36"/>
      <c r="W14" s="13">
        <v>1</v>
      </c>
      <c r="X14" s="13"/>
      <c r="Y14" s="13">
        <v>1</v>
      </c>
      <c r="Z14" s="13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36"/>
      <c r="AT14" s="36"/>
      <c r="AU14" s="36">
        <v>1</v>
      </c>
      <c r="AV14" s="36"/>
      <c r="AW14" s="36"/>
      <c r="AX14" s="36">
        <v>1</v>
      </c>
      <c r="AY14" s="36"/>
      <c r="AZ14" s="36"/>
      <c r="BA14" s="36">
        <v>1</v>
      </c>
      <c r="BB14" s="36"/>
      <c r="BC14" s="36"/>
      <c r="BD14" s="36">
        <v>1</v>
      </c>
      <c r="BE14" s="36"/>
      <c r="BF14" s="36"/>
      <c r="BG14" s="36">
        <v>1</v>
      </c>
      <c r="BH14" s="36"/>
      <c r="BI14" s="36"/>
      <c r="BJ14" s="36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36"/>
      <c r="BU14" s="36"/>
      <c r="BV14" s="36">
        <v>1</v>
      </c>
      <c r="BW14" s="36"/>
      <c r="BX14" s="36"/>
      <c r="BY14" s="36">
        <v>1</v>
      </c>
      <c r="BZ14" s="36"/>
      <c r="CA14" s="36">
        <v>1</v>
      </c>
      <c r="CB14" s="36"/>
      <c r="CC14" s="36"/>
      <c r="CD14" s="36"/>
      <c r="CE14" s="36">
        <v>1</v>
      </c>
      <c r="CF14" s="36"/>
      <c r="CG14" s="36">
        <v>1</v>
      </c>
      <c r="CH14" s="36"/>
      <c r="CI14" s="36"/>
      <c r="CJ14" s="36">
        <v>1</v>
      </c>
      <c r="CK14" s="36"/>
      <c r="CL14" s="36"/>
      <c r="CM14" s="36"/>
      <c r="CN14" s="36">
        <v>1</v>
      </c>
      <c r="CO14" s="36"/>
      <c r="CP14" s="36">
        <v>1</v>
      </c>
      <c r="CQ14" s="36"/>
      <c r="CR14" s="36"/>
      <c r="CS14" s="36"/>
      <c r="CT14" s="36">
        <v>1</v>
      </c>
      <c r="CU14" s="36"/>
      <c r="CV14" s="36">
        <v>1</v>
      </c>
      <c r="CW14" s="36"/>
      <c r="CX14" s="36"/>
      <c r="CY14" s="36"/>
      <c r="CZ14" s="36">
        <v>1</v>
      </c>
      <c r="DA14" s="36"/>
      <c r="DB14" s="36"/>
      <c r="DC14" s="36">
        <v>1</v>
      </c>
      <c r="DD14" s="36"/>
      <c r="DE14" s="36">
        <v>1</v>
      </c>
      <c r="DF14" s="36"/>
      <c r="DG14" s="36"/>
      <c r="DH14" s="36">
        <v>1</v>
      </c>
      <c r="DI14" s="36"/>
      <c r="DJ14" s="36"/>
      <c r="DK14" s="36"/>
      <c r="DL14" s="36">
        <v>1</v>
      </c>
      <c r="DM14" s="36"/>
      <c r="DN14" s="36">
        <v>1</v>
      </c>
      <c r="DO14" s="36"/>
      <c r="DP14" s="36"/>
      <c r="DQ14" s="36">
        <v>1</v>
      </c>
      <c r="DR14" s="36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</row>
    <row r="15" spans="1:167" ht="18.600000000000001" thickBot="1" x14ac:dyDescent="0.35">
      <c r="A15" s="2">
        <v>2</v>
      </c>
      <c r="B15" s="35" t="s">
        <v>1381</v>
      </c>
      <c r="C15" s="31"/>
      <c r="D15" s="31"/>
      <c r="E15" s="31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>
        <v>1</v>
      </c>
      <c r="BO15" s="4"/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>
        <v>1</v>
      </c>
      <c r="FJ15" s="4"/>
      <c r="FK15" s="4"/>
    </row>
    <row r="16" spans="1:167" ht="18.600000000000001" thickBot="1" x14ac:dyDescent="0.35">
      <c r="A16" s="2">
        <v>3</v>
      </c>
      <c r="B16" s="35" t="s">
        <v>1382</v>
      </c>
      <c r="C16" s="31"/>
      <c r="D16" s="31"/>
      <c r="E16" s="31">
        <v>1</v>
      </c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 t="s">
        <v>1383</v>
      </c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</row>
    <row r="17" spans="1:167" ht="18.600000000000001" thickBot="1" x14ac:dyDescent="0.35">
      <c r="A17" s="2">
        <v>4</v>
      </c>
      <c r="B17" s="35" t="s">
        <v>1384</v>
      </c>
      <c r="C17" s="31"/>
      <c r="D17" s="31">
        <v>1</v>
      </c>
      <c r="E17" s="31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x14ac:dyDescent="0.3">
      <c r="A18" s="45" t="s">
        <v>278</v>
      </c>
      <c r="B18" s="46"/>
      <c r="C18" s="3">
        <f t="shared" ref="C18:AH18" si="0">SUM(C14:C17)</f>
        <v>0</v>
      </c>
      <c r="D18" s="3">
        <f t="shared" si="0"/>
        <v>2</v>
      </c>
      <c r="E18" s="3">
        <f t="shared" si="0"/>
        <v>2</v>
      </c>
      <c r="F18" s="3">
        <f t="shared" si="0"/>
        <v>0</v>
      </c>
      <c r="G18" s="3">
        <f t="shared" si="0"/>
        <v>2</v>
      </c>
      <c r="H18" s="3">
        <f t="shared" si="0"/>
        <v>2</v>
      </c>
      <c r="I18" s="3">
        <f t="shared" si="0"/>
        <v>3</v>
      </c>
      <c r="J18" s="3">
        <f t="shared" si="0"/>
        <v>1</v>
      </c>
      <c r="K18" s="3">
        <f t="shared" si="0"/>
        <v>0</v>
      </c>
      <c r="L18" s="3">
        <f t="shared" si="0"/>
        <v>0</v>
      </c>
      <c r="M18" s="3">
        <f t="shared" si="0"/>
        <v>3</v>
      </c>
      <c r="N18" s="3">
        <f t="shared" si="0"/>
        <v>1</v>
      </c>
      <c r="O18" s="3">
        <f t="shared" si="0"/>
        <v>0</v>
      </c>
      <c r="P18" s="3">
        <f t="shared" si="0"/>
        <v>3</v>
      </c>
      <c r="Q18" s="3">
        <f t="shared" si="0"/>
        <v>1</v>
      </c>
      <c r="R18" s="3">
        <f t="shared" si="0"/>
        <v>0</v>
      </c>
      <c r="S18" s="3">
        <f t="shared" si="0"/>
        <v>0</v>
      </c>
      <c r="T18" s="3">
        <f t="shared" si="0"/>
        <v>4</v>
      </c>
      <c r="U18" s="3">
        <f t="shared" si="0"/>
        <v>0</v>
      </c>
      <c r="V18" s="3">
        <f t="shared" si="0"/>
        <v>2</v>
      </c>
      <c r="W18" s="3">
        <f t="shared" si="0"/>
        <v>2</v>
      </c>
      <c r="X18" s="3">
        <f t="shared" si="0"/>
        <v>0</v>
      </c>
      <c r="Y18" s="3">
        <f t="shared" si="0"/>
        <v>3</v>
      </c>
      <c r="Z18" s="3">
        <f t="shared" si="0"/>
        <v>1</v>
      </c>
      <c r="AA18" s="3">
        <f t="shared" si="0"/>
        <v>0</v>
      </c>
      <c r="AB18" s="3">
        <f t="shared" si="0"/>
        <v>2</v>
      </c>
      <c r="AC18" s="3">
        <f t="shared" si="0"/>
        <v>2</v>
      </c>
      <c r="AD18" s="3">
        <f t="shared" si="0"/>
        <v>0</v>
      </c>
      <c r="AE18" s="3">
        <f t="shared" si="0"/>
        <v>2</v>
      </c>
      <c r="AF18" s="3">
        <f t="shared" si="0"/>
        <v>2</v>
      </c>
      <c r="AG18" s="3">
        <f t="shared" si="0"/>
        <v>0</v>
      </c>
      <c r="AH18" s="3">
        <f t="shared" si="0"/>
        <v>1</v>
      </c>
      <c r="AI18" s="3">
        <f t="shared" ref="AI18:BN18" si="1">SUM(AI14:AI17)</f>
        <v>3</v>
      </c>
      <c r="AJ18" s="3">
        <f t="shared" si="1"/>
        <v>0</v>
      </c>
      <c r="AK18" s="3">
        <f t="shared" si="1"/>
        <v>2</v>
      </c>
      <c r="AL18" s="3">
        <f t="shared" si="1"/>
        <v>2</v>
      </c>
      <c r="AM18" s="3">
        <f t="shared" si="1"/>
        <v>0</v>
      </c>
      <c r="AN18" s="3">
        <f t="shared" si="1"/>
        <v>2</v>
      </c>
      <c r="AO18" s="3">
        <f t="shared" si="1"/>
        <v>2</v>
      </c>
      <c r="AP18" s="3">
        <f t="shared" si="1"/>
        <v>0</v>
      </c>
      <c r="AQ18" s="3">
        <f t="shared" si="1"/>
        <v>0</v>
      </c>
      <c r="AR18" s="3">
        <f t="shared" si="1"/>
        <v>4</v>
      </c>
      <c r="AS18" s="3">
        <f t="shared" si="1"/>
        <v>0</v>
      </c>
      <c r="AT18" s="3">
        <f t="shared" si="1"/>
        <v>2</v>
      </c>
      <c r="AU18" s="3">
        <f t="shared" si="1"/>
        <v>2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0</v>
      </c>
      <c r="AZ18" s="3">
        <f t="shared" si="1"/>
        <v>2</v>
      </c>
      <c r="BA18" s="3">
        <f t="shared" si="1"/>
        <v>2</v>
      </c>
      <c r="BB18" s="3">
        <f t="shared" si="1"/>
        <v>0</v>
      </c>
      <c r="BC18" s="3">
        <f t="shared" si="1"/>
        <v>1</v>
      </c>
      <c r="BD18" s="3">
        <f t="shared" si="1"/>
        <v>3</v>
      </c>
      <c r="BE18" s="3">
        <f t="shared" si="1"/>
        <v>0</v>
      </c>
      <c r="BF18" s="3">
        <f t="shared" si="1"/>
        <v>1</v>
      </c>
      <c r="BG18" s="3">
        <f t="shared" si="1"/>
        <v>3</v>
      </c>
      <c r="BH18" s="3">
        <f t="shared" si="1"/>
        <v>0</v>
      </c>
      <c r="BI18" s="3">
        <f t="shared" si="1"/>
        <v>1</v>
      </c>
      <c r="BJ18" s="3">
        <f t="shared" si="1"/>
        <v>3</v>
      </c>
      <c r="BK18" s="3">
        <f t="shared" si="1"/>
        <v>0</v>
      </c>
      <c r="BL18" s="3">
        <f t="shared" si="1"/>
        <v>2</v>
      </c>
      <c r="BM18" s="3">
        <f t="shared" si="1"/>
        <v>2</v>
      </c>
      <c r="BN18" s="3">
        <f t="shared" si="1"/>
        <v>2</v>
      </c>
      <c r="BO18" s="3">
        <f t="shared" ref="BO18:CT18" si="2">SUM(BO14:BO17)</f>
        <v>2</v>
      </c>
      <c r="BP18" s="3">
        <f t="shared" si="2"/>
        <v>0</v>
      </c>
      <c r="BQ18" s="3">
        <f t="shared" si="2"/>
        <v>0</v>
      </c>
      <c r="BR18" s="3">
        <f t="shared" si="2"/>
        <v>1</v>
      </c>
      <c r="BS18" s="3">
        <f t="shared" si="2"/>
        <v>3</v>
      </c>
      <c r="BT18" s="3">
        <f t="shared" si="2"/>
        <v>0</v>
      </c>
      <c r="BU18" s="3">
        <f t="shared" si="2"/>
        <v>2</v>
      </c>
      <c r="BV18" s="3">
        <f t="shared" si="2"/>
        <v>2</v>
      </c>
      <c r="BW18" s="3">
        <f t="shared" si="2"/>
        <v>0</v>
      </c>
      <c r="BX18" s="3">
        <f t="shared" si="2"/>
        <v>2</v>
      </c>
      <c r="BY18" s="3">
        <f t="shared" si="2"/>
        <v>2</v>
      </c>
      <c r="BZ18" s="3">
        <f t="shared" si="2"/>
        <v>0</v>
      </c>
      <c r="CA18" s="3">
        <f t="shared" si="2"/>
        <v>3</v>
      </c>
      <c r="CB18" s="3">
        <f t="shared" si="2"/>
        <v>1</v>
      </c>
      <c r="CC18" s="3">
        <f t="shared" si="2"/>
        <v>0</v>
      </c>
      <c r="CD18" s="3">
        <f t="shared" si="2"/>
        <v>0</v>
      </c>
      <c r="CE18" s="3">
        <f t="shared" si="2"/>
        <v>4</v>
      </c>
      <c r="CF18" s="3">
        <f t="shared" si="2"/>
        <v>0</v>
      </c>
      <c r="CG18" s="3">
        <f t="shared" si="2"/>
        <v>2</v>
      </c>
      <c r="CH18" s="3">
        <f t="shared" si="2"/>
        <v>2</v>
      </c>
      <c r="CI18" s="3">
        <f t="shared" si="2"/>
        <v>0</v>
      </c>
      <c r="CJ18" s="3">
        <f t="shared" si="2"/>
        <v>3</v>
      </c>
      <c r="CK18" s="3">
        <f t="shared" si="2"/>
        <v>1</v>
      </c>
      <c r="CL18" s="3">
        <f t="shared" si="2"/>
        <v>0</v>
      </c>
      <c r="CM18" s="3">
        <f t="shared" si="2"/>
        <v>2</v>
      </c>
      <c r="CN18" s="3">
        <f t="shared" si="2"/>
        <v>2</v>
      </c>
      <c r="CO18" s="3">
        <f t="shared" si="2"/>
        <v>0</v>
      </c>
      <c r="CP18" s="3">
        <f t="shared" si="2"/>
        <v>2</v>
      </c>
      <c r="CQ18" s="3">
        <f t="shared" si="2"/>
        <v>2</v>
      </c>
      <c r="CR18" s="3">
        <f t="shared" si="2"/>
        <v>0</v>
      </c>
      <c r="CS18" s="3">
        <f t="shared" si="2"/>
        <v>1</v>
      </c>
      <c r="CT18" s="3">
        <f t="shared" si="2"/>
        <v>3</v>
      </c>
      <c r="CU18" s="3">
        <f t="shared" ref="CU18:DZ18" si="3">SUM(CU14:CU17)</f>
        <v>0</v>
      </c>
      <c r="CV18" s="3">
        <f t="shared" si="3"/>
        <v>2</v>
      </c>
      <c r="CW18" s="3">
        <f t="shared" si="3"/>
        <v>2</v>
      </c>
      <c r="CX18" s="3">
        <f t="shared" si="3"/>
        <v>0</v>
      </c>
      <c r="CY18" s="3">
        <f t="shared" si="3"/>
        <v>1</v>
      </c>
      <c r="CZ18" s="3">
        <f t="shared" si="3"/>
        <v>3</v>
      </c>
      <c r="DA18" s="3">
        <f t="shared" si="3"/>
        <v>0</v>
      </c>
      <c r="DB18" s="3">
        <f t="shared" si="3"/>
        <v>2</v>
      </c>
      <c r="DC18" s="3">
        <f t="shared" si="3"/>
        <v>2</v>
      </c>
      <c r="DD18" s="3">
        <f t="shared" si="3"/>
        <v>0</v>
      </c>
      <c r="DE18" s="3">
        <f t="shared" si="3"/>
        <v>3</v>
      </c>
      <c r="DF18" s="3">
        <f t="shared" si="3"/>
        <v>1</v>
      </c>
      <c r="DG18" s="3">
        <f t="shared" si="3"/>
        <v>0</v>
      </c>
      <c r="DH18" s="3">
        <f t="shared" si="3"/>
        <v>3</v>
      </c>
      <c r="DI18" s="3">
        <f t="shared" si="3"/>
        <v>1</v>
      </c>
      <c r="DJ18" s="3">
        <f t="shared" si="3"/>
        <v>0</v>
      </c>
      <c r="DK18" s="3">
        <f t="shared" si="3"/>
        <v>1</v>
      </c>
      <c r="DL18" s="3">
        <f t="shared" si="3"/>
        <v>3</v>
      </c>
      <c r="DM18" s="3">
        <f t="shared" si="3"/>
        <v>0</v>
      </c>
      <c r="DN18" s="3">
        <f t="shared" si="3"/>
        <v>4</v>
      </c>
      <c r="DO18" s="3">
        <f t="shared" si="3"/>
        <v>0</v>
      </c>
      <c r="DP18" s="3">
        <f t="shared" si="3"/>
        <v>0</v>
      </c>
      <c r="DQ18" s="3">
        <f t="shared" si="3"/>
        <v>2</v>
      </c>
      <c r="DR18" s="3">
        <f t="shared" si="3"/>
        <v>2</v>
      </c>
      <c r="DS18" s="3">
        <f t="shared" si="3"/>
        <v>0</v>
      </c>
      <c r="DT18" s="3">
        <f t="shared" si="3"/>
        <v>2</v>
      </c>
      <c r="DU18" s="3">
        <f t="shared" si="3"/>
        <v>2</v>
      </c>
      <c r="DV18" s="3">
        <f t="shared" si="3"/>
        <v>0</v>
      </c>
      <c r="DW18" s="3">
        <f t="shared" si="3"/>
        <v>2</v>
      </c>
      <c r="DX18" s="3">
        <f t="shared" si="3"/>
        <v>2</v>
      </c>
      <c r="DY18" s="3">
        <f t="shared" si="3"/>
        <v>0</v>
      </c>
      <c r="DZ18" s="3">
        <f t="shared" si="3"/>
        <v>0</v>
      </c>
      <c r="EA18" s="3">
        <f t="shared" ref="EA18:FF18" si="4">SUM(EA14:EA17)</f>
        <v>4</v>
      </c>
      <c r="EB18" s="3">
        <f t="shared" si="4"/>
        <v>0</v>
      </c>
      <c r="EC18" s="3">
        <f t="shared" si="4"/>
        <v>1</v>
      </c>
      <c r="ED18" s="3">
        <f t="shared" si="4"/>
        <v>3</v>
      </c>
      <c r="EE18" s="3">
        <f t="shared" si="4"/>
        <v>0</v>
      </c>
      <c r="EF18" s="3">
        <f t="shared" si="4"/>
        <v>3</v>
      </c>
      <c r="EG18" s="3">
        <f t="shared" si="4"/>
        <v>1</v>
      </c>
      <c r="EH18" s="3">
        <f t="shared" si="4"/>
        <v>0</v>
      </c>
      <c r="EI18" s="3">
        <f t="shared" si="4"/>
        <v>2</v>
      </c>
      <c r="EJ18" s="3">
        <f t="shared" si="4"/>
        <v>2</v>
      </c>
      <c r="EK18" s="3">
        <f t="shared" si="4"/>
        <v>0</v>
      </c>
      <c r="EL18" s="3">
        <f t="shared" si="4"/>
        <v>3</v>
      </c>
      <c r="EM18" s="3">
        <f t="shared" si="4"/>
        <v>1</v>
      </c>
      <c r="EN18" s="3">
        <f t="shared" si="4"/>
        <v>2</v>
      </c>
      <c r="EO18" s="3">
        <f t="shared" si="4"/>
        <v>2</v>
      </c>
      <c r="EP18" s="3">
        <f t="shared" si="4"/>
        <v>0</v>
      </c>
      <c r="EQ18" s="3">
        <f t="shared" si="4"/>
        <v>3</v>
      </c>
      <c r="ER18" s="3">
        <f t="shared" si="4"/>
        <v>1</v>
      </c>
      <c r="ES18" s="3">
        <f t="shared" si="4"/>
        <v>0</v>
      </c>
      <c r="ET18" s="3">
        <f t="shared" si="4"/>
        <v>0</v>
      </c>
      <c r="EU18" s="3">
        <f t="shared" si="4"/>
        <v>4</v>
      </c>
      <c r="EV18" s="3">
        <f t="shared" si="4"/>
        <v>0</v>
      </c>
      <c r="EW18" s="3">
        <f t="shared" si="4"/>
        <v>0</v>
      </c>
      <c r="EX18" s="3">
        <f t="shared" si="4"/>
        <v>3</v>
      </c>
      <c r="EY18" s="3">
        <f t="shared" si="4"/>
        <v>1</v>
      </c>
      <c r="EZ18" s="3">
        <f t="shared" si="4"/>
        <v>1</v>
      </c>
      <c r="FA18" s="3">
        <f t="shared" si="4"/>
        <v>2</v>
      </c>
      <c r="FB18" s="3">
        <f t="shared" si="4"/>
        <v>1</v>
      </c>
      <c r="FC18" s="3">
        <f t="shared" si="4"/>
        <v>0</v>
      </c>
      <c r="FD18" s="3">
        <f t="shared" si="4"/>
        <v>2</v>
      </c>
      <c r="FE18" s="3">
        <f t="shared" si="4"/>
        <v>2</v>
      </c>
      <c r="FF18" s="3">
        <f t="shared" si="4"/>
        <v>0</v>
      </c>
      <c r="FG18" s="3">
        <f t="shared" ref="FG18:GL18" si="5">SUM(FG14:FG17)</f>
        <v>2</v>
      </c>
      <c r="FH18" s="3">
        <f t="shared" si="5"/>
        <v>2</v>
      </c>
      <c r="FI18" s="3">
        <f t="shared" si="5"/>
        <v>2</v>
      </c>
      <c r="FJ18" s="3">
        <f t="shared" si="5"/>
        <v>2</v>
      </c>
      <c r="FK18" s="3">
        <f t="shared" si="5"/>
        <v>0</v>
      </c>
    </row>
    <row r="19" spans="1:167" ht="39" customHeight="1" x14ac:dyDescent="0.3">
      <c r="A19" s="47" t="s">
        <v>839</v>
      </c>
      <c r="B19" s="48"/>
      <c r="C19" s="10">
        <f>C18/4%</f>
        <v>0</v>
      </c>
      <c r="D19" s="10">
        <f t="shared" ref="D19:BO19" si="6">D18/4%</f>
        <v>50</v>
      </c>
      <c r="E19" s="10">
        <f t="shared" si="6"/>
        <v>50</v>
      </c>
      <c r="F19" s="10">
        <f t="shared" si="6"/>
        <v>0</v>
      </c>
      <c r="G19" s="10">
        <f t="shared" si="6"/>
        <v>50</v>
      </c>
      <c r="H19" s="10">
        <f t="shared" si="6"/>
        <v>50</v>
      </c>
      <c r="I19" s="10">
        <f t="shared" si="6"/>
        <v>75</v>
      </c>
      <c r="J19" s="10">
        <f t="shared" si="6"/>
        <v>25</v>
      </c>
      <c r="K19" s="10">
        <f t="shared" si="6"/>
        <v>0</v>
      </c>
      <c r="L19" s="10">
        <f t="shared" si="6"/>
        <v>0</v>
      </c>
      <c r="M19" s="10">
        <f t="shared" si="6"/>
        <v>75</v>
      </c>
      <c r="N19" s="10">
        <f t="shared" si="6"/>
        <v>25</v>
      </c>
      <c r="O19" s="10">
        <f t="shared" si="6"/>
        <v>0</v>
      </c>
      <c r="P19" s="10">
        <f t="shared" si="6"/>
        <v>75</v>
      </c>
      <c r="Q19" s="10">
        <f t="shared" si="6"/>
        <v>25</v>
      </c>
      <c r="R19" s="10">
        <f t="shared" si="6"/>
        <v>0</v>
      </c>
      <c r="S19" s="10">
        <f t="shared" si="6"/>
        <v>0</v>
      </c>
      <c r="T19" s="10">
        <f t="shared" si="6"/>
        <v>100</v>
      </c>
      <c r="U19" s="10">
        <f t="shared" si="6"/>
        <v>0</v>
      </c>
      <c r="V19" s="10">
        <f t="shared" si="6"/>
        <v>50</v>
      </c>
      <c r="W19" s="10">
        <f t="shared" si="6"/>
        <v>50</v>
      </c>
      <c r="X19" s="10">
        <f t="shared" si="6"/>
        <v>0</v>
      </c>
      <c r="Y19" s="10">
        <f t="shared" si="6"/>
        <v>75</v>
      </c>
      <c r="Z19" s="10">
        <f t="shared" si="6"/>
        <v>25</v>
      </c>
      <c r="AA19" s="10">
        <f t="shared" si="6"/>
        <v>0</v>
      </c>
      <c r="AB19" s="10">
        <f t="shared" si="6"/>
        <v>50</v>
      </c>
      <c r="AC19" s="10">
        <f t="shared" si="6"/>
        <v>50</v>
      </c>
      <c r="AD19" s="10">
        <f t="shared" si="6"/>
        <v>0</v>
      </c>
      <c r="AE19" s="10">
        <f t="shared" si="6"/>
        <v>50</v>
      </c>
      <c r="AF19" s="10">
        <f t="shared" si="6"/>
        <v>50</v>
      </c>
      <c r="AG19" s="10">
        <f t="shared" si="6"/>
        <v>0</v>
      </c>
      <c r="AH19" s="10">
        <f t="shared" si="6"/>
        <v>25</v>
      </c>
      <c r="AI19" s="10">
        <f t="shared" si="6"/>
        <v>75</v>
      </c>
      <c r="AJ19" s="10">
        <f t="shared" si="6"/>
        <v>0</v>
      </c>
      <c r="AK19" s="10">
        <f t="shared" si="6"/>
        <v>50</v>
      </c>
      <c r="AL19" s="10">
        <f t="shared" si="6"/>
        <v>50</v>
      </c>
      <c r="AM19" s="10">
        <f t="shared" si="6"/>
        <v>0</v>
      </c>
      <c r="AN19" s="10">
        <f t="shared" si="6"/>
        <v>50</v>
      </c>
      <c r="AO19" s="10">
        <f t="shared" si="6"/>
        <v>50</v>
      </c>
      <c r="AP19" s="10">
        <f t="shared" si="6"/>
        <v>0</v>
      </c>
      <c r="AQ19" s="10">
        <f t="shared" si="6"/>
        <v>0</v>
      </c>
      <c r="AR19" s="10">
        <f t="shared" si="6"/>
        <v>100</v>
      </c>
      <c r="AS19" s="10">
        <f t="shared" si="6"/>
        <v>0</v>
      </c>
      <c r="AT19" s="10">
        <f t="shared" si="6"/>
        <v>50</v>
      </c>
      <c r="AU19" s="10">
        <f t="shared" si="6"/>
        <v>50</v>
      </c>
      <c r="AV19" s="10">
        <f t="shared" si="6"/>
        <v>0</v>
      </c>
      <c r="AW19" s="10">
        <f t="shared" si="6"/>
        <v>0</v>
      </c>
      <c r="AX19" s="10">
        <f t="shared" si="6"/>
        <v>100</v>
      </c>
      <c r="AY19" s="10">
        <f t="shared" si="6"/>
        <v>0</v>
      </c>
      <c r="AZ19" s="10">
        <f t="shared" si="6"/>
        <v>50</v>
      </c>
      <c r="BA19" s="10">
        <f t="shared" si="6"/>
        <v>50</v>
      </c>
      <c r="BB19" s="10">
        <f t="shared" si="6"/>
        <v>0</v>
      </c>
      <c r="BC19" s="10">
        <f t="shared" si="6"/>
        <v>25</v>
      </c>
      <c r="BD19" s="10">
        <f t="shared" si="6"/>
        <v>75</v>
      </c>
      <c r="BE19" s="10">
        <f t="shared" si="6"/>
        <v>0</v>
      </c>
      <c r="BF19" s="10">
        <f t="shared" si="6"/>
        <v>25</v>
      </c>
      <c r="BG19" s="10">
        <f t="shared" si="6"/>
        <v>75</v>
      </c>
      <c r="BH19" s="10">
        <f t="shared" si="6"/>
        <v>0</v>
      </c>
      <c r="BI19" s="10">
        <f t="shared" si="6"/>
        <v>25</v>
      </c>
      <c r="BJ19" s="10">
        <f t="shared" si="6"/>
        <v>75</v>
      </c>
      <c r="BK19" s="10">
        <f t="shared" si="6"/>
        <v>0</v>
      </c>
      <c r="BL19" s="10">
        <f t="shared" si="6"/>
        <v>50</v>
      </c>
      <c r="BM19" s="10">
        <f t="shared" si="6"/>
        <v>50</v>
      </c>
      <c r="BN19" s="10">
        <f t="shared" si="6"/>
        <v>50</v>
      </c>
      <c r="BO19" s="10">
        <f t="shared" si="6"/>
        <v>50</v>
      </c>
      <c r="BP19" s="10">
        <f t="shared" ref="BP19:EA19" si="7">BP18/4%</f>
        <v>0</v>
      </c>
      <c r="BQ19" s="10">
        <f t="shared" si="7"/>
        <v>0</v>
      </c>
      <c r="BR19" s="10">
        <f t="shared" si="7"/>
        <v>25</v>
      </c>
      <c r="BS19" s="10">
        <f t="shared" si="7"/>
        <v>75</v>
      </c>
      <c r="BT19" s="10">
        <f t="shared" si="7"/>
        <v>0</v>
      </c>
      <c r="BU19" s="10">
        <f t="shared" si="7"/>
        <v>50</v>
      </c>
      <c r="BV19" s="10">
        <f t="shared" si="7"/>
        <v>50</v>
      </c>
      <c r="BW19" s="10">
        <f t="shared" si="7"/>
        <v>0</v>
      </c>
      <c r="BX19" s="10">
        <f t="shared" si="7"/>
        <v>50</v>
      </c>
      <c r="BY19" s="10">
        <f t="shared" si="7"/>
        <v>50</v>
      </c>
      <c r="BZ19" s="10">
        <f t="shared" si="7"/>
        <v>0</v>
      </c>
      <c r="CA19" s="10">
        <f t="shared" si="7"/>
        <v>75</v>
      </c>
      <c r="CB19" s="10">
        <f t="shared" si="7"/>
        <v>25</v>
      </c>
      <c r="CC19" s="10">
        <f t="shared" si="7"/>
        <v>0</v>
      </c>
      <c r="CD19" s="10">
        <f t="shared" si="7"/>
        <v>0</v>
      </c>
      <c r="CE19" s="10">
        <f t="shared" si="7"/>
        <v>100</v>
      </c>
      <c r="CF19" s="10">
        <f t="shared" si="7"/>
        <v>0</v>
      </c>
      <c r="CG19" s="10">
        <f t="shared" si="7"/>
        <v>50</v>
      </c>
      <c r="CH19" s="10">
        <f t="shared" si="7"/>
        <v>50</v>
      </c>
      <c r="CI19" s="10">
        <f t="shared" si="7"/>
        <v>0</v>
      </c>
      <c r="CJ19" s="10">
        <f t="shared" si="7"/>
        <v>75</v>
      </c>
      <c r="CK19" s="10">
        <f t="shared" si="7"/>
        <v>25</v>
      </c>
      <c r="CL19" s="10">
        <f t="shared" si="7"/>
        <v>0</v>
      </c>
      <c r="CM19" s="10">
        <f t="shared" si="7"/>
        <v>50</v>
      </c>
      <c r="CN19" s="10">
        <f t="shared" si="7"/>
        <v>50</v>
      </c>
      <c r="CO19" s="10">
        <f t="shared" si="7"/>
        <v>0</v>
      </c>
      <c r="CP19" s="10">
        <f t="shared" si="7"/>
        <v>50</v>
      </c>
      <c r="CQ19" s="10">
        <f t="shared" si="7"/>
        <v>50</v>
      </c>
      <c r="CR19" s="10">
        <f t="shared" si="7"/>
        <v>0</v>
      </c>
      <c r="CS19" s="10">
        <f t="shared" si="7"/>
        <v>25</v>
      </c>
      <c r="CT19" s="10">
        <f t="shared" si="7"/>
        <v>75</v>
      </c>
      <c r="CU19" s="10">
        <f t="shared" si="7"/>
        <v>0</v>
      </c>
      <c r="CV19" s="10">
        <f t="shared" si="7"/>
        <v>50</v>
      </c>
      <c r="CW19" s="10">
        <f t="shared" si="7"/>
        <v>50</v>
      </c>
      <c r="CX19" s="10">
        <f t="shared" si="7"/>
        <v>0</v>
      </c>
      <c r="CY19" s="10">
        <f t="shared" si="7"/>
        <v>25</v>
      </c>
      <c r="CZ19" s="10">
        <f t="shared" si="7"/>
        <v>75</v>
      </c>
      <c r="DA19" s="10">
        <f t="shared" si="7"/>
        <v>0</v>
      </c>
      <c r="DB19" s="10">
        <f t="shared" si="7"/>
        <v>50</v>
      </c>
      <c r="DC19" s="10">
        <f t="shared" si="7"/>
        <v>50</v>
      </c>
      <c r="DD19" s="10">
        <f t="shared" si="7"/>
        <v>0</v>
      </c>
      <c r="DE19" s="10">
        <f t="shared" si="7"/>
        <v>75</v>
      </c>
      <c r="DF19" s="10">
        <f t="shared" si="7"/>
        <v>25</v>
      </c>
      <c r="DG19" s="10">
        <f t="shared" si="7"/>
        <v>0</v>
      </c>
      <c r="DH19" s="10">
        <f t="shared" si="7"/>
        <v>75</v>
      </c>
      <c r="DI19" s="10">
        <f t="shared" si="7"/>
        <v>25</v>
      </c>
      <c r="DJ19" s="10">
        <f t="shared" si="7"/>
        <v>0</v>
      </c>
      <c r="DK19" s="10">
        <f t="shared" si="7"/>
        <v>25</v>
      </c>
      <c r="DL19" s="10">
        <f t="shared" si="7"/>
        <v>75</v>
      </c>
      <c r="DM19" s="10">
        <f t="shared" si="7"/>
        <v>0</v>
      </c>
      <c r="DN19" s="10">
        <f t="shared" si="7"/>
        <v>100</v>
      </c>
      <c r="DO19" s="10">
        <f t="shared" si="7"/>
        <v>0</v>
      </c>
      <c r="DP19" s="10">
        <f t="shared" si="7"/>
        <v>0</v>
      </c>
      <c r="DQ19" s="10">
        <f t="shared" si="7"/>
        <v>50</v>
      </c>
      <c r="DR19" s="10">
        <f t="shared" si="7"/>
        <v>50</v>
      </c>
      <c r="DS19" s="10">
        <f t="shared" si="7"/>
        <v>0</v>
      </c>
      <c r="DT19" s="10">
        <f t="shared" si="7"/>
        <v>50</v>
      </c>
      <c r="DU19" s="10">
        <f t="shared" si="7"/>
        <v>50</v>
      </c>
      <c r="DV19" s="10">
        <f t="shared" si="7"/>
        <v>0</v>
      </c>
      <c r="DW19" s="10">
        <f t="shared" si="7"/>
        <v>50</v>
      </c>
      <c r="DX19" s="10">
        <f t="shared" si="7"/>
        <v>50</v>
      </c>
      <c r="DY19" s="10">
        <f t="shared" si="7"/>
        <v>0</v>
      </c>
      <c r="DZ19" s="10">
        <f t="shared" si="7"/>
        <v>0</v>
      </c>
      <c r="EA19" s="10">
        <f t="shared" si="7"/>
        <v>100</v>
      </c>
      <c r="EB19" s="10">
        <f t="shared" ref="EB19:FK19" si="8">EB18/4%</f>
        <v>0</v>
      </c>
      <c r="EC19" s="10">
        <f t="shared" si="8"/>
        <v>25</v>
      </c>
      <c r="ED19" s="10">
        <f t="shared" si="8"/>
        <v>75</v>
      </c>
      <c r="EE19" s="10">
        <f t="shared" si="8"/>
        <v>0</v>
      </c>
      <c r="EF19" s="10">
        <f t="shared" si="8"/>
        <v>75</v>
      </c>
      <c r="EG19" s="10">
        <f t="shared" si="8"/>
        <v>25</v>
      </c>
      <c r="EH19" s="10">
        <f t="shared" si="8"/>
        <v>0</v>
      </c>
      <c r="EI19" s="10">
        <f t="shared" si="8"/>
        <v>50</v>
      </c>
      <c r="EJ19" s="10">
        <f t="shared" si="8"/>
        <v>50</v>
      </c>
      <c r="EK19" s="10">
        <f t="shared" si="8"/>
        <v>0</v>
      </c>
      <c r="EL19" s="10">
        <f t="shared" si="8"/>
        <v>75</v>
      </c>
      <c r="EM19" s="10">
        <f t="shared" si="8"/>
        <v>25</v>
      </c>
      <c r="EN19" s="10">
        <f t="shared" si="8"/>
        <v>50</v>
      </c>
      <c r="EO19" s="10">
        <f t="shared" si="8"/>
        <v>50</v>
      </c>
      <c r="EP19" s="10">
        <f t="shared" si="8"/>
        <v>0</v>
      </c>
      <c r="EQ19" s="10">
        <f t="shared" si="8"/>
        <v>75</v>
      </c>
      <c r="ER19" s="10">
        <f t="shared" si="8"/>
        <v>25</v>
      </c>
      <c r="ES19" s="10">
        <f t="shared" si="8"/>
        <v>0</v>
      </c>
      <c r="ET19" s="10">
        <f t="shared" si="8"/>
        <v>0</v>
      </c>
      <c r="EU19" s="10">
        <f t="shared" si="8"/>
        <v>100</v>
      </c>
      <c r="EV19" s="10">
        <f t="shared" si="8"/>
        <v>0</v>
      </c>
      <c r="EW19" s="10">
        <f t="shared" si="8"/>
        <v>0</v>
      </c>
      <c r="EX19" s="10">
        <f t="shared" si="8"/>
        <v>75</v>
      </c>
      <c r="EY19" s="10">
        <f t="shared" si="8"/>
        <v>25</v>
      </c>
      <c r="EZ19" s="10">
        <f t="shared" si="8"/>
        <v>25</v>
      </c>
      <c r="FA19" s="10">
        <f t="shared" si="8"/>
        <v>50</v>
      </c>
      <c r="FB19" s="10">
        <f t="shared" si="8"/>
        <v>25</v>
      </c>
      <c r="FC19" s="10">
        <f t="shared" si="8"/>
        <v>0</v>
      </c>
      <c r="FD19" s="10">
        <f t="shared" si="8"/>
        <v>50</v>
      </c>
      <c r="FE19" s="10">
        <f t="shared" si="8"/>
        <v>50</v>
      </c>
      <c r="FF19" s="10">
        <f t="shared" si="8"/>
        <v>0</v>
      </c>
      <c r="FG19" s="10">
        <f t="shared" si="8"/>
        <v>50</v>
      </c>
      <c r="FH19" s="10">
        <f t="shared" si="8"/>
        <v>50</v>
      </c>
      <c r="FI19" s="10">
        <f t="shared" si="8"/>
        <v>50</v>
      </c>
      <c r="FJ19" s="10">
        <f t="shared" si="8"/>
        <v>50</v>
      </c>
      <c r="FK19" s="10">
        <f t="shared" si="8"/>
        <v>0</v>
      </c>
    </row>
    <row r="21" spans="1:167" x14ac:dyDescent="0.3">
      <c r="B21" t="s">
        <v>813</v>
      </c>
    </row>
    <row r="22" spans="1:167" x14ac:dyDescent="0.3">
      <c r="B22" t="s">
        <v>814</v>
      </c>
      <c r="C22" t="s">
        <v>827</v>
      </c>
      <c r="D22" s="33">
        <f>(C19+F19+I19+L19+O19)/5</f>
        <v>15</v>
      </c>
      <c r="E22" s="18">
        <f>D22/100*4</f>
        <v>0.6</v>
      </c>
    </row>
    <row r="23" spans="1:167" x14ac:dyDescent="0.3">
      <c r="B23" t="s">
        <v>815</v>
      </c>
      <c r="C23" t="s">
        <v>827</v>
      </c>
      <c r="D23" s="33">
        <f>(D19+G19+J19+M19+P19)/5</f>
        <v>55</v>
      </c>
      <c r="E23" s="18">
        <f>D23/100*4</f>
        <v>2.2000000000000002</v>
      </c>
    </row>
    <row r="24" spans="1:167" x14ac:dyDescent="0.3">
      <c r="B24" t="s">
        <v>816</v>
      </c>
      <c r="C24" t="s">
        <v>827</v>
      </c>
      <c r="D24" s="33">
        <f>(E19+H19+K19+N19+Q19)/5</f>
        <v>30</v>
      </c>
      <c r="E24" s="18">
        <f>D24/100*4</f>
        <v>1.2</v>
      </c>
    </row>
    <row r="25" spans="1:167" x14ac:dyDescent="0.3">
      <c r="D25" s="25">
        <f>SUM(D22:D24)</f>
        <v>100</v>
      </c>
      <c r="E25" s="25">
        <f>SUM(E22:E24)</f>
        <v>4</v>
      </c>
    </row>
    <row r="26" spans="1:167" x14ac:dyDescent="0.3">
      <c r="B26" t="s">
        <v>814</v>
      </c>
      <c r="C26" t="s">
        <v>828</v>
      </c>
      <c r="D26" s="33">
        <f>(R19+U19+X19+AA19+AD19+AG19+AJ19+AM19+AP19+AS19+AV19+AY19+BB19+BE19+BH19)/15</f>
        <v>0</v>
      </c>
      <c r="E26">
        <f>D26/100*4</f>
        <v>0</v>
      </c>
    </row>
    <row r="27" spans="1:167" x14ac:dyDescent="0.3">
      <c r="B27" t="s">
        <v>815</v>
      </c>
      <c r="C27" t="s">
        <v>828</v>
      </c>
      <c r="D27" s="33">
        <f>(S19+V19+Y19+AB19+AE19+AH19+AK19+AN19+AQ19+AT19+AW19+AZ19+BC19+BF19+BI19)/15</f>
        <v>35</v>
      </c>
      <c r="E27" s="18">
        <f>D27/100*4</f>
        <v>1.4</v>
      </c>
    </row>
    <row r="28" spans="1:167" x14ac:dyDescent="0.3">
      <c r="B28" t="s">
        <v>816</v>
      </c>
      <c r="C28" t="s">
        <v>828</v>
      </c>
      <c r="D28" s="33">
        <f>(T19+W19+Z19+AC19+AF19+AI19+AL19+AO19+AR19+AU19+AX19+BA19+BD19+BG19+BJ19)/15</f>
        <v>65</v>
      </c>
      <c r="E28" s="18">
        <f>D28/100*4</f>
        <v>2.6</v>
      </c>
    </row>
    <row r="29" spans="1:167" x14ac:dyDescent="0.3">
      <c r="D29" s="26">
        <f>SUM(D26:D28)</f>
        <v>100</v>
      </c>
      <c r="E29" s="26">
        <f>SUM(E26:E28)</f>
        <v>4</v>
      </c>
    </row>
    <row r="30" spans="1:167" x14ac:dyDescent="0.3">
      <c r="B30" t="s">
        <v>814</v>
      </c>
      <c r="C30" t="s">
        <v>829</v>
      </c>
      <c r="D30" s="33">
        <f>(BK19+BN19+BQ19+BT19+BW19)/5</f>
        <v>10</v>
      </c>
      <c r="E30" s="18">
        <f>D30/100*4</f>
        <v>0.4</v>
      </c>
    </row>
    <row r="31" spans="1:167" x14ac:dyDescent="0.3">
      <c r="B31" t="s">
        <v>815</v>
      </c>
      <c r="C31" t="s">
        <v>829</v>
      </c>
      <c r="D31" s="33">
        <f>(BL19+BO19+BR19+BU19+BX19)/5</f>
        <v>45</v>
      </c>
      <c r="E31" s="18">
        <f>D31/100*4</f>
        <v>1.8</v>
      </c>
    </row>
    <row r="32" spans="1:167" x14ac:dyDescent="0.3">
      <c r="B32" t="s">
        <v>816</v>
      </c>
      <c r="C32" t="s">
        <v>829</v>
      </c>
      <c r="D32" s="33">
        <f>(BM19+BP19+BS19+BV19+BY19)/5</f>
        <v>45</v>
      </c>
      <c r="E32" s="18">
        <f>D32/100*4</f>
        <v>1.8</v>
      </c>
    </row>
    <row r="33" spans="2:5" x14ac:dyDescent="0.3">
      <c r="D33" s="26">
        <f>SUM(D30:D32)</f>
        <v>100</v>
      </c>
      <c r="E33" s="26">
        <f>SUM(E30:E32)</f>
        <v>4</v>
      </c>
    </row>
    <row r="34" spans="2:5" x14ac:dyDescent="0.3">
      <c r="B34" t="s">
        <v>814</v>
      </c>
      <c r="C34" t="s">
        <v>830</v>
      </c>
      <c r="D34" s="33">
        <f>(BZ19+CC19+CF19+CI19+CL19+CO19+CR19+CU19+CX19+DA19+DD19+DG19+DJ19+DM19+DP19+DS19+DV19+DY19+EB19+EE19+EH19+EK19+EN19+EQ19+ET19)/25</f>
        <v>5</v>
      </c>
      <c r="E34" s="18">
        <f>D34/100*4</f>
        <v>0.2</v>
      </c>
    </row>
    <row r="35" spans="2:5" x14ac:dyDescent="0.3">
      <c r="B35" t="s">
        <v>815</v>
      </c>
      <c r="C35" t="s">
        <v>830</v>
      </c>
      <c r="D35" s="33">
        <f>(CA19+CD19+CG19+CJ19+CM19+CP19+CS19+CV19+CY19+DB19+DE19+DH19+DK19+DN19+DQ19+DT19+DW19+DZ19+EC19+EF19+EI19+EL19+EO19+ER19+EU19)/25</f>
        <v>51</v>
      </c>
      <c r="E35" s="18">
        <f>D35/100*4</f>
        <v>2.04</v>
      </c>
    </row>
    <row r="36" spans="2:5" x14ac:dyDescent="0.3">
      <c r="B36" t="s">
        <v>816</v>
      </c>
      <c r="C36" t="s">
        <v>830</v>
      </c>
      <c r="D36" s="33">
        <f>(CB19+CE19+CH19+CK19+CN19+CQ19+CT19+CW19+CZ19+DC19+DF19+DI19+DL19+DO19+DR19+DU19+DX19+EA19+ED19+EG19+EJ19+EM19+EP19+ES19+EV19)/25</f>
        <v>44</v>
      </c>
      <c r="E36" s="18">
        <f>D36/100*4</f>
        <v>1.76</v>
      </c>
    </row>
    <row r="37" spans="2:5" x14ac:dyDescent="0.3">
      <c r="D37" s="26">
        <f>SUM(D34:D36)</f>
        <v>100</v>
      </c>
      <c r="E37" s="26">
        <f>SUM(E34:E36)</f>
        <v>4</v>
      </c>
    </row>
    <row r="38" spans="2:5" x14ac:dyDescent="0.3">
      <c r="B38" t="s">
        <v>814</v>
      </c>
      <c r="C38" t="s">
        <v>831</v>
      </c>
      <c r="D38" s="33">
        <f>(EW19+EZ19+FC19+FF19+FI19)/5</f>
        <v>15</v>
      </c>
      <c r="E38" s="18">
        <f>D38/100*4</f>
        <v>0.6</v>
      </c>
    </row>
    <row r="39" spans="2:5" x14ac:dyDescent="0.3">
      <c r="B39" t="s">
        <v>815</v>
      </c>
      <c r="C39" t="s">
        <v>831</v>
      </c>
      <c r="D39" s="33">
        <f>(EX19+FA19+FD19+FG19+FJ19)/5</f>
        <v>55</v>
      </c>
      <c r="E39" s="18">
        <f>D39/100*4</f>
        <v>2.2000000000000002</v>
      </c>
    </row>
    <row r="40" spans="2:5" x14ac:dyDescent="0.3">
      <c r="B40" t="s">
        <v>816</v>
      </c>
      <c r="C40" t="s">
        <v>831</v>
      </c>
      <c r="D40" s="33">
        <f>(EY19+FB19+FE19+FH19+FK19)/5</f>
        <v>30</v>
      </c>
      <c r="E40" s="18">
        <f>D40/100*4</f>
        <v>1.2</v>
      </c>
    </row>
    <row r="41" spans="2:5" x14ac:dyDescent="0.3">
      <c r="D41" s="26">
        <f>SUM(D38:D40)</f>
        <v>100</v>
      </c>
      <c r="E41" s="26">
        <f>SUM(E38:E40)</f>
        <v>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4"/>
  <sheetViews>
    <sheetView zoomScale="80" zoomScaleNormal="80" workbookViewId="0">
      <selection activeCell="H13" sqref="H13"/>
    </sheetView>
  </sheetViews>
  <sheetFormatPr defaultRowHeight="14.4" x14ac:dyDescent="0.3"/>
  <cols>
    <col min="2" max="2" width="32.109375" customWidth="1"/>
  </cols>
  <sheetData>
    <row r="1" spans="1:200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53" t="s">
        <v>1393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00" ht="13.5" customHeight="1" x14ac:dyDescent="0.3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6" hidden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00" ht="85.5" customHeight="1" x14ac:dyDescent="0.3">
      <c r="A12" s="50"/>
      <c r="B12" s="50"/>
      <c r="C12" s="49" t="s">
        <v>1054</v>
      </c>
      <c r="D12" s="49"/>
      <c r="E12" s="49"/>
      <c r="F12" s="49" t="s">
        <v>1057</v>
      </c>
      <c r="G12" s="49"/>
      <c r="H12" s="49"/>
      <c r="I12" s="49" t="s">
        <v>1060</v>
      </c>
      <c r="J12" s="49"/>
      <c r="K12" s="49"/>
      <c r="L12" s="49" t="s">
        <v>538</v>
      </c>
      <c r="M12" s="49"/>
      <c r="N12" s="49"/>
      <c r="O12" s="49" t="s">
        <v>1063</v>
      </c>
      <c r="P12" s="49"/>
      <c r="Q12" s="49"/>
      <c r="R12" s="49" t="s">
        <v>1066</v>
      </c>
      <c r="S12" s="49"/>
      <c r="T12" s="49"/>
      <c r="U12" s="49" t="s">
        <v>1070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1075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1078</v>
      </c>
      <c r="AT12" s="49"/>
      <c r="AU12" s="49"/>
      <c r="AV12" s="49" t="s">
        <v>1328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1084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1091</v>
      </c>
      <c r="BX12" s="49"/>
      <c r="BY12" s="49"/>
      <c r="BZ12" s="49" t="s">
        <v>557</v>
      </c>
      <c r="CA12" s="49"/>
      <c r="CB12" s="49"/>
      <c r="CC12" s="49" t="s">
        <v>1095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1107</v>
      </c>
      <c r="DE12" s="49"/>
      <c r="DF12" s="49"/>
      <c r="DG12" s="49" t="s">
        <v>1110</v>
      </c>
      <c r="DH12" s="49"/>
      <c r="DI12" s="49"/>
      <c r="DJ12" s="49" t="s">
        <v>605</v>
      </c>
      <c r="DK12" s="49"/>
      <c r="DL12" s="49"/>
      <c r="DM12" s="49" t="s">
        <v>1114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1122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1133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1139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1144</v>
      </c>
      <c r="FJ12" s="49"/>
      <c r="FK12" s="49"/>
      <c r="FL12" s="49" t="s">
        <v>618</v>
      </c>
      <c r="FM12" s="49"/>
      <c r="FN12" s="49"/>
      <c r="FO12" s="49" t="s">
        <v>1148</v>
      </c>
      <c r="FP12" s="49"/>
      <c r="FQ12" s="49"/>
      <c r="FR12" s="49" t="s">
        <v>620</v>
      </c>
      <c r="FS12" s="49"/>
      <c r="FT12" s="49"/>
      <c r="FU12" s="63" t="s">
        <v>1331</v>
      </c>
      <c r="FV12" s="63"/>
      <c r="FW12" s="63"/>
      <c r="FX12" s="49" t="s">
        <v>1332</v>
      </c>
      <c r="FY12" s="49"/>
      <c r="FZ12" s="49"/>
      <c r="GA12" s="49" t="s">
        <v>624</v>
      </c>
      <c r="GB12" s="49"/>
      <c r="GC12" s="49"/>
      <c r="GD12" s="49" t="s">
        <v>1154</v>
      </c>
      <c r="GE12" s="49"/>
      <c r="GF12" s="49"/>
      <c r="GG12" s="49" t="s">
        <v>627</v>
      </c>
      <c r="GH12" s="49"/>
      <c r="GI12" s="49"/>
      <c r="GJ12" s="49" t="s">
        <v>1160</v>
      </c>
      <c r="GK12" s="49"/>
      <c r="GL12" s="49"/>
      <c r="GM12" s="49" t="s">
        <v>1164</v>
      </c>
      <c r="GN12" s="49"/>
      <c r="GO12" s="49"/>
      <c r="GP12" s="49" t="s">
        <v>1333</v>
      </c>
      <c r="GQ12" s="49"/>
      <c r="GR12" s="49"/>
    </row>
    <row r="13" spans="1:200" ht="156.6" thickBot="1" x14ac:dyDescent="0.35">
      <c r="A13" s="50"/>
      <c r="B13" s="50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00" ht="18.600000000000001" thickBot="1" x14ac:dyDescent="0.35">
      <c r="A14" s="2">
        <v>1</v>
      </c>
      <c r="B14" s="35" t="s">
        <v>1386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36">
        <v>1</v>
      </c>
      <c r="AA14" s="36"/>
      <c r="AB14" s="36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37"/>
      <c r="BX14" s="36"/>
      <c r="BY14" s="36">
        <v>1</v>
      </c>
      <c r="BZ14" s="36"/>
      <c r="CA14" s="36"/>
      <c r="CB14" s="36">
        <v>1</v>
      </c>
      <c r="CC14" s="36"/>
      <c r="CD14" s="36"/>
      <c r="CE14" s="36">
        <v>1</v>
      </c>
      <c r="CF14" s="36"/>
      <c r="CG14" s="36"/>
      <c r="CH14" s="36">
        <v>1</v>
      </c>
      <c r="CI14" s="36"/>
      <c r="CJ14" s="36"/>
      <c r="CK14" s="36">
        <v>1</v>
      </c>
      <c r="CL14" s="36"/>
      <c r="CM14" s="36"/>
      <c r="CN14" s="36">
        <v>1</v>
      </c>
      <c r="CO14" s="36"/>
      <c r="CP14" s="36"/>
      <c r="CQ14" s="36">
        <v>1</v>
      </c>
      <c r="CR14" s="36"/>
      <c r="CS14" s="36"/>
      <c r="CT14" s="36">
        <v>1</v>
      </c>
      <c r="CU14" s="36"/>
      <c r="CV14" s="36"/>
      <c r="CW14" s="36">
        <v>1</v>
      </c>
      <c r="CX14" s="36"/>
      <c r="CY14" s="36"/>
      <c r="CZ14" s="36">
        <v>1</v>
      </c>
      <c r="DA14" s="36"/>
      <c r="DB14" s="36"/>
      <c r="DC14" s="36">
        <v>1</v>
      </c>
      <c r="DD14" s="36"/>
      <c r="DE14" s="36"/>
      <c r="DF14" s="36">
        <v>1</v>
      </c>
      <c r="DG14" s="36"/>
      <c r="DH14" s="36"/>
      <c r="DI14" s="36">
        <v>1</v>
      </c>
      <c r="DJ14" s="36"/>
      <c r="DK14" s="36"/>
      <c r="DL14" s="36">
        <v>1</v>
      </c>
      <c r="DM14" s="36"/>
      <c r="DN14" s="36"/>
      <c r="DO14" s="36">
        <v>1</v>
      </c>
      <c r="DP14" s="36"/>
      <c r="DQ14" s="36"/>
      <c r="DR14" s="36">
        <v>1</v>
      </c>
      <c r="DS14" s="36"/>
      <c r="DT14" s="36"/>
      <c r="DU14" s="36">
        <v>1</v>
      </c>
      <c r="DV14" s="36"/>
      <c r="DW14" s="36"/>
      <c r="DX14" s="36">
        <v>1</v>
      </c>
      <c r="DY14" s="36"/>
      <c r="DZ14" s="36"/>
      <c r="EA14" s="36">
        <v>1</v>
      </c>
      <c r="EB14" s="36"/>
      <c r="EC14" s="36"/>
      <c r="ED14" s="36">
        <v>1</v>
      </c>
      <c r="EE14" s="36"/>
      <c r="EF14" s="36"/>
      <c r="EG14" s="36">
        <v>1</v>
      </c>
      <c r="EH14" s="36"/>
      <c r="EI14" s="36"/>
      <c r="EJ14" s="36">
        <v>1</v>
      </c>
      <c r="EK14" s="36"/>
      <c r="EL14" s="36"/>
      <c r="EM14" s="36">
        <v>1</v>
      </c>
      <c r="EN14" s="36"/>
      <c r="EO14" s="36"/>
      <c r="EP14" s="36">
        <v>1</v>
      </c>
      <c r="EQ14" s="36"/>
      <c r="ER14" s="36"/>
      <c r="ES14" s="36">
        <v>1</v>
      </c>
      <c r="ET14" s="36"/>
      <c r="EU14" s="36">
        <v>1</v>
      </c>
      <c r="EV14" s="36"/>
      <c r="EW14" s="36"/>
      <c r="EX14" s="36"/>
      <c r="EY14" s="36">
        <v>1</v>
      </c>
      <c r="EZ14" s="36"/>
      <c r="FA14" s="36"/>
      <c r="FB14" s="36">
        <v>1</v>
      </c>
      <c r="FC14" s="36"/>
      <c r="FD14" s="36"/>
      <c r="FE14" s="36">
        <v>1</v>
      </c>
      <c r="FF14" s="36"/>
      <c r="FG14" s="36"/>
      <c r="FH14" s="36">
        <v>1</v>
      </c>
      <c r="FI14" s="36"/>
      <c r="FJ14" s="36"/>
      <c r="FK14" s="36">
        <v>1</v>
      </c>
      <c r="FL14" s="36"/>
      <c r="FM14" s="36"/>
      <c r="FN14" s="36">
        <v>1</v>
      </c>
      <c r="FO14" s="36"/>
      <c r="FP14" s="36"/>
      <c r="FQ14" s="36">
        <v>1</v>
      </c>
      <c r="FR14" s="36"/>
      <c r="FS14" s="36"/>
      <c r="FT14" s="36">
        <v>1</v>
      </c>
      <c r="FU14" s="36"/>
      <c r="FV14" s="36"/>
      <c r="FW14" s="36">
        <v>1</v>
      </c>
      <c r="FX14" s="36"/>
      <c r="FY14" s="36"/>
      <c r="FZ14" s="36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</row>
    <row r="15" spans="1:200" ht="18.600000000000001" thickBot="1" x14ac:dyDescent="0.35">
      <c r="A15" s="2">
        <v>2</v>
      </c>
      <c r="B15" s="35" t="s">
        <v>1387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38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8.600000000000001" thickBot="1" x14ac:dyDescent="0.35">
      <c r="A16" s="2">
        <v>3</v>
      </c>
      <c r="B16" s="35" t="s">
        <v>1388</v>
      </c>
      <c r="C16" s="31"/>
      <c r="D16" s="31"/>
      <c r="E16" s="3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/>
      <c r="W16" s="1">
        <v>1</v>
      </c>
      <c r="X16" s="1"/>
      <c r="Y16" s="1"/>
      <c r="Z16" s="4">
        <v>1</v>
      </c>
      <c r="AA16" s="4"/>
      <c r="AB16" s="4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38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</row>
    <row r="17" spans="1:200" ht="18.600000000000001" thickBot="1" x14ac:dyDescent="0.35">
      <c r="A17" s="2">
        <v>4</v>
      </c>
      <c r="B17" s="35" t="s">
        <v>1389</v>
      </c>
      <c r="C17" s="31"/>
      <c r="D17" s="31">
        <v>1</v>
      </c>
      <c r="E17" s="31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/>
      <c r="Z17" s="4">
        <v>1</v>
      </c>
      <c r="AA17" s="4"/>
      <c r="AB17" s="4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38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18.600000000000001" thickBot="1" x14ac:dyDescent="0.35">
      <c r="A18" s="2">
        <v>5</v>
      </c>
      <c r="B18" s="35" t="s">
        <v>1390</v>
      </c>
      <c r="C18" s="31"/>
      <c r="D18" s="31">
        <v>1</v>
      </c>
      <c r="E18" s="3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38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8.600000000000001" thickBot="1" x14ac:dyDescent="0.35">
      <c r="A19" s="2">
        <v>6</v>
      </c>
      <c r="B19" s="35" t="s">
        <v>1391</v>
      </c>
      <c r="C19" s="31"/>
      <c r="D19" s="31"/>
      <c r="E19" s="3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>
        <v>1</v>
      </c>
      <c r="AI19" s="1"/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38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8.600000000000001" thickBot="1" x14ac:dyDescent="0.35">
      <c r="A20" s="2">
        <v>7</v>
      </c>
      <c r="B20" s="35" t="s">
        <v>1392</v>
      </c>
      <c r="C20" s="31"/>
      <c r="D20" s="31">
        <v>1</v>
      </c>
      <c r="E20" s="3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4">
        <v>1</v>
      </c>
      <c r="AA20" s="4"/>
      <c r="AB20" s="4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38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</row>
    <row r="21" spans="1:200" x14ac:dyDescent="0.3">
      <c r="A21" s="45" t="s">
        <v>278</v>
      </c>
      <c r="B21" s="46"/>
      <c r="C21" s="3">
        <f t="shared" ref="C21:AH21" si="0">SUM(C14:C20)</f>
        <v>0</v>
      </c>
      <c r="D21" s="3">
        <f t="shared" si="0"/>
        <v>4</v>
      </c>
      <c r="E21" s="3">
        <f t="shared" si="0"/>
        <v>3</v>
      </c>
      <c r="F21" s="3">
        <f t="shared" si="0"/>
        <v>0</v>
      </c>
      <c r="G21" s="3">
        <f t="shared" si="0"/>
        <v>3</v>
      </c>
      <c r="H21" s="3">
        <f t="shared" si="0"/>
        <v>4</v>
      </c>
      <c r="I21" s="3">
        <f t="shared" si="0"/>
        <v>0</v>
      </c>
      <c r="J21" s="3">
        <f t="shared" si="0"/>
        <v>3</v>
      </c>
      <c r="K21" s="3">
        <f t="shared" si="0"/>
        <v>4</v>
      </c>
      <c r="L21" s="3">
        <f t="shared" si="0"/>
        <v>0</v>
      </c>
      <c r="M21" s="3">
        <f t="shared" si="0"/>
        <v>5</v>
      </c>
      <c r="N21" s="3">
        <f t="shared" si="0"/>
        <v>2</v>
      </c>
      <c r="O21" s="3">
        <f t="shared" si="0"/>
        <v>0</v>
      </c>
      <c r="P21" s="3">
        <f t="shared" si="0"/>
        <v>4</v>
      </c>
      <c r="Q21" s="3">
        <f t="shared" si="0"/>
        <v>3</v>
      </c>
      <c r="R21" s="3">
        <f t="shared" si="0"/>
        <v>2</v>
      </c>
      <c r="S21" s="3">
        <f t="shared" si="0"/>
        <v>5</v>
      </c>
      <c r="T21" s="3">
        <f t="shared" si="0"/>
        <v>0</v>
      </c>
      <c r="U21" s="3">
        <f t="shared" si="0"/>
        <v>0</v>
      </c>
      <c r="V21" s="3">
        <f t="shared" si="0"/>
        <v>2</v>
      </c>
      <c r="W21" s="3">
        <f t="shared" si="0"/>
        <v>5</v>
      </c>
      <c r="X21" s="3">
        <f t="shared" si="0"/>
        <v>0</v>
      </c>
      <c r="Y21" s="3">
        <f t="shared" si="0"/>
        <v>2</v>
      </c>
      <c r="Z21" s="3">
        <f t="shared" si="0"/>
        <v>5</v>
      </c>
      <c r="AA21" s="3">
        <f t="shared" si="0"/>
        <v>0</v>
      </c>
      <c r="AB21" s="3">
        <f t="shared" si="0"/>
        <v>3</v>
      </c>
      <c r="AC21" s="3">
        <f t="shared" si="0"/>
        <v>4</v>
      </c>
      <c r="AD21" s="3">
        <f t="shared" si="0"/>
        <v>0</v>
      </c>
      <c r="AE21" s="3">
        <f t="shared" si="0"/>
        <v>3</v>
      </c>
      <c r="AF21" s="3">
        <f t="shared" si="0"/>
        <v>4</v>
      </c>
      <c r="AG21" s="3">
        <f t="shared" si="0"/>
        <v>0</v>
      </c>
      <c r="AH21" s="3">
        <f t="shared" si="0"/>
        <v>4</v>
      </c>
      <c r="AI21" s="3">
        <f t="shared" ref="AI21:BN21" si="1">SUM(AI14:AI20)</f>
        <v>3</v>
      </c>
      <c r="AJ21" s="3">
        <f t="shared" si="1"/>
        <v>0</v>
      </c>
      <c r="AK21" s="3">
        <f t="shared" si="1"/>
        <v>4</v>
      </c>
      <c r="AL21" s="3">
        <f t="shared" si="1"/>
        <v>3</v>
      </c>
      <c r="AM21" s="3">
        <f t="shared" si="1"/>
        <v>0</v>
      </c>
      <c r="AN21" s="3">
        <f t="shared" si="1"/>
        <v>4</v>
      </c>
      <c r="AO21" s="3">
        <f t="shared" si="1"/>
        <v>3</v>
      </c>
      <c r="AP21" s="3">
        <f t="shared" si="1"/>
        <v>0</v>
      </c>
      <c r="AQ21" s="3">
        <f t="shared" si="1"/>
        <v>2</v>
      </c>
      <c r="AR21" s="3">
        <f t="shared" si="1"/>
        <v>5</v>
      </c>
      <c r="AS21" s="3">
        <f t="shared" si="1"/>
        <v>0</v>
      </c>
      <c r="AT21" s="3">
        <f t="shared" si="1"/>
        <v>2</v>
      </c>
      <c r="AU21" s="3">
        <f t="shared" si="1"/>
        <v>5</v>
      </c>
      <c r="AV21" s="3">
        <f t="shared" si="1"/>
        <v>0</v>
      </c>
      <c r="AW21" s="3">
        <f t="shared" si="1"/>
        <v>1</v>
      </c>
      <c r="AX21" s="3">
        <f t="shared" si="1"/>
        <v>6</v>
      </c>
      <c r="AY21" s="3">
        <f t="shared" si="1"/>
        <v>0</v>
      </c>
      <c r="AZ21" s="3">
        <f t="shared" si="1"/>
        <v>2</v>
      </c>
      <c r="BA21" s="3">
        <f t="shared" si="1"/>
        <v>5</v>
      </c>
      <c r="BB21" s="3">
        <f t="shared" si="1"/>
        <v>0</v>
      </c>
      <c r="BC21" s="3">
        <f t="shared" si="1"/>
        <v>4</v>
      </c>
      <c r="BD21" s="3">
        <f t="shared" si="1"/>
        <v>3</v>
      </c>
      <c r="BE21" s="3">
        <f t="shared" si="1"/>
        <v>0</v>
      </c>
      <c r="BF21" s="3">
        <f t="shared" si="1"/>
        <v>4</v>
      </c>
      <c r="BG21" s="3">
        <f t="shared" si="1"/>
        <v>3</v>
      </c>
      <c r="BH21" s="3">
        <f t="shared" si="1"/>
        <v>0</v>
      </c>
      <c r="BI21" s="3">
        <f t="shared" si="1"/>
        <v>3</v>
      </c>
      <c r="BJ21" s="3">
        <f t="shared" si="1"/>
        <v>4</v>
      </c>
      <c r="BK21" s="3">
        <f t="shared" si="1"/>
        <v>0</v>
      </c>
      <c r="BL21" s="3">
        <f t="shared" si="1"/>
        <v>2</v>
      </c>
      <c r="BM21" s="3">
        <f t="shared" si="1"/>
        <v>5</v>
      </c>
      <c r="BN21" s="3">
        <f t="shared" si="1"/>
        <v>0</v>
      </c>
      <c r="BO21" s="3">
        <f t="shared" ref="BO21:CT21" si="2">SUM(BO14:BO20)</f>
        <v>0</v>
      </c>
      <c r="BP21" s="3">
        <f t="shared" si="2"/>
        <v>7</v>
      </c>
      <c r="BQ21" s="3">
        <f t="shared" si="2"/>
        <v>0</v>
      </c>
      <c r="BR21" s="3">
        <f t="shared" si="2"/>
        <v>4</v>
      </c>
      <c r="BS21" s="3">
        <f t="shared" si="2"/>
        <v>3</v>
      </c>
      <c r="BT21" s="3">
        <f t="shared" si="2"/>
        <v>0</v>
      </c>
      <c r="BU21" s="3">
        <f t="shared" si="2"/>
        <v>5</v>
      </c>
      <c r="BV21" s="3">
        <f t="shared" si="2"/>
        <v>2</v>
      </c>
      <c r="BW21" s="3">
        <f t="shared" si="2"/>
        <v>0</v>
      </c>
      <c r="BX21" s="3">
        <f t="shared" si="2"/>
        <v>4</v>
      </c>
      <c r="BY21" s="3">
        <f t="shared" si="2"/>
        <v>3</v>
      </c>
      <c r="BZ21" s="3">
        <f t="shared" si="2"/>
        <v>0</v>
      </c>
      <c r="CA21" s="3">
        <f t="shared" si="2"/>
        <v>2</v>
      </c>
      <c r="CB21" s="3">
        <f t="shared" si="2"/>
        <v>5</v>
      </c>
      <c r="CC21" s="3">
        <f t="shared" si="2"/>
        <v>0</v>
      </c>
      <c r="CD21" s="3">
        <f t="shared" si="2"/>
        <v>2</v>
      </c>
      <c r="CE21" s="3">
        <f t="shared" si="2"/>
        <v>5</v>
      </c>
      <c r="CF21" s="3">
        <f t="shared" si="2"/>
        <v>0</v>
      </c>
      <c r="CG21" s="3">
        <f t="shared" si="2"/>
        <v>4</v>
      </c>
      <c r="CH21" s="3">
        <f t="shared" si="2"/>
        <v>3</v>
      </c>
      <c r="CI21" s="3">
        <f t="shared" si="2"/>
        <v>0</v>
      </c>
      <c r="CJ21" s="3">
        <f t="shared" si="2"/>
        <v>3</v>
      </c>
      <c r="CK21" s="3">
        <f t="shared" si="2"/>
        <v>4</v>
      </c>
      <c r="CL21" s="3">
        <f t="shared" si="2"/>
        <v>0</v>
      </c>
      <c r="CM21" s="3">
        <f t="shared" si="2"/>
        <v>3</v>
      </c>
      <c r="CN21" s="3">
        <f t="shared" si="2"/>
        <v>4</v>
      </c>
      <c r="CO21" s="3">
        <f t="shared" si="2"/>
        <v>0</v>
      </c>
      <c r="CP21" s="3">
        <f t="shared" si="2"/>
        <v>4</v>
      </c>
      <c r="CQ21" s="3">
        <f t="shared" si="2"/>
        <v>3</v>
      </c>
      <c r="CR21" s="3">
        <f t="shared" si="2"/>
        <v>0</v>
      </c>
      <c r="CS21" s="3">
        <f t="shared" si="2"/>
        <v>2</v>
      </c>
      <c r="CT21" s="3">
        <f t="shared" si="2"/>
        <v>5</v>
      </c>
      <c r="CU21" s="3">
        <f t="shared" ref="CU21:DZ21" si="3">SUM(CU14:CU20)</f>
        <v>0</v>
      </c>
      <c r="CV21" s="3">
        <f t="shared" si="3"/>
        <v>3</v>
      </c>
      <c r="CW21" s="3">
        <f t="shared" si="3"/>
        <v>4</v>
      </c>
      <c r="CX21" s="3">
        <f t="shared" si="3"/>
        <v>0</v>
      </c>
      <c r="CY21" s="3">
        <f t="shared" si="3"/>
        <v>4</v>
      </c>
      <c r="CZ21" s="3">
        <f t="shared" si="3"/>
        <v>3</v>
      </c>
      <c r="DA21" s="3">
        <f t="shared" si="3"/>
        <v>0</v>
      </c>
      <c r="DB21" s="3">
        <f t="shared" si="3"/>
        <v>4</v>
      </c>
      <c r="DC21" s="3">
        <f t="shared" si="3"/>
        <v>3</v>
      </c>
      <c r="DD21" s="3">
        <f t="shared" si="3"/>
        <v>0</v>
      </c>
      <c r="DE21" s="3">
        <f t="shared" si="3"/>
        <v>2</v>
      </c>
      <c r="DF21" s="3">
        <f t="shared" si="3"/>
        <v>5</v>
      </c>
      <c r="DG21" s="3">
        <f t="shared" si="3"/>
        <v>0</v>
      </c>
      <c r="DH21" s="3">
        <f t="shared" si="3"/>
        <v>2</v>
      </c>
      <c r="DI21" s="3">
        <f t="shared" si="3"/>
        <v>5</v>
      </c>
      <c r="DJ21" s="3">
        <f t="shared" si="3"/>
        <v>0</v>
      </c>
      <c r="DK21" s="3">
        <f t="shared" si="3"/>
        <v>4</v>
      </c>
      <c r="DL21" s="3">
        <f t="shared" si="3"/>
        <v>3</v>
      </c>
      <c r="DM21" s="3">
        <f t="shared" si="3"/>
        <v>0</v>
      </c>
      <c r="DN21" s="3">
        <f t="shared" si="3"/>
        <v>3</v>
      </c>
      <c r="DO21" s="3">
        <f t="shared" si="3"/>
        <v>4</v>
      </c>
      <c r="DP21" s="3">
        <f t="shared" si="3"/>
        <v>0</v>
      </c>
      <c r="DQ21" s="3">
        <f t="shared" si="3"/>
        <v>2</v>
      </c>
      <c r="DR21" s="3">
        <f t="shared" si="3"/>
        <v>5</v>
      </c>
      <c r="DS21" s="3">
        <f t="shared" si="3"/>
        <v>0</v>
      </c>
      <c r="DT21" s="3">
        <f t="shared" si="3"/>
        <v>3</v>
      </c>
      <c r="DU21" s="3">
        <f t="shared" si="3"/>
        <v>4</v>
      </c>
      <c r="DV21" s="3">
        <f t="shared" si="3"/>
        <v>0</v>
      </c>
      <c r="DW21" s="3">
        <f t="shared" si="3"/>
        <v>3</v>
      </c>
      <c r="DX21" s="3">
        <f t="shared" si="3"/>
        <v>4</v>
      </c>
      <c r="DY21" s="3">
        <f t="shared" si="3"/>
        <v>0</v>
      </c>
      <c r="DZ21" s="3">
        <f t="shared" si="3"/>
        <v>3</v>
      </c>
      <c r="EA21" s="3">
        <f t="shared" ref="EA21:FF21" si="4">SUM(EA14:EA20)</f>
        <v>4</v>
      </c>
      <c r="EB21" s="3">
        <f t="shared" si="4"/>
        <v>0</v>
      </c>
      <c r="EC21" s="3">
        <f t="shared" si="4"/>
        <v>2</v>
      </c>
      <c r="ED21" s="3">
        <f t="shared" si="4"/>
        <v>5</v>
      </c>
      <c r="EE21" s="3">
        <f t="shared" si="4"/>
        <v>0</v>
      </c>
      <c r="EF21" s="3">
        <f t="shared" si="4"/>
        <v>2</v>
      </c>
      <c r="EG21" s="3">
        <f t="shared" si="4"/>
        <v>5</v>
      </c>
      <c r="EH21" s="3">
        <f t="shared" si="4"/>
        <v>0</v>
      </c>
      <c r="EI21" s="3">
        <f t="shared" si="4"/>
        <v>2</v>
      </c>
      <c r="EJ21" s="3">
        <f t="shared" si="4"/>
        <v>5</v>
      </c>
      <c r="EK21" s="3">
        <f t="shared" si="4"/>
        <v>0</v>
      </c>
      <c r="EL21" s="3">
        <f t="shared" si="4"/>
        <v>2</v>
      </c>
      <c r="EM21" s="3">
        <f t="shared" si="4"/>
        <v>5</v>
      </c>
      <c r="EN21" s="3">
        <f t="shared" si="4"/>
        <v>0</v>
      </c>
      <c r="EO21" s="3">
        <f t="shared" si="4"/>
        <v>4</v>
      </c>
      <c r="EP21" s="3">
        <f t="shared" si="4"/>
        <v>3</v>
      </c>
      <c r="EQ21" s="3">
        <f t="shared" si="4"/>
        <v>0</v>
      </c>
      <c r="ER21" s="3">
        <f t="shared" si="4"/>
        <v>3</v>
      </c>
      <c r="ES21" s="3">
        <f t="shared" si="4"/>
        <v>4</v>
      </c>
      <c r="ET21" s="3">
        <f t="shared" si="4"/>
        <v>0</v>
      </c>
      <c r="EU21" s="3">
        <f t="shared" si="4"/>
        <v>7</v>
      </c>
      <c r="EV21" s="3">
        <f t="shared" si="4"/>
        <v>0</v>
      </c>
      <c r="EW21" s="3">
        <f t="shared" si="4"/>
        <v>0</v>
      </c>
      <c r="EX21" s="3">
        <f t="shared" si="4"/>
        <v>2</v>
      </c>
      <c r="EY21" s="3">
        <f t="shared" si="4"/>
        <v>5</v>
      </c>
      <c r="EZ21" s="3">
        <f t="shared" si="4"/>
        <v>0</v>
      </c>
      <c r="FA21" s="3">
        <f t="shared" si="4"/>
        <v>2</v>
      </c>
      <c r="FB21" s="3">
        <f t="shared" si="4"/>
        <v>5</v>
      </c>
      <c r="FC21" s="3">
        <f t="shared" si="4"/>
        <v>0</v>
      </c>
      <c r="FD21" s="3">
        <f t="shared" si="4"/>
        <v>4</v>
      </c>
      <c r="FE21" s="3">
        <f t="shared" si="4"/>
        <v>3</v>
      </c>
      <c r="FF21" s="3">
        <f t="shared" si="4"/>
        <v>0</v>
      </c>
      <c r="FG21" s="3">
        <f t="shared" ref="FG21:GL21" si="5">SUM(FG14:FG20)</f>
        <v>3</v>
      </c>
      <c r="FH21" s="3">
        <f t="shared" si="5"/>
        <v>4</v>
      </c>
      <c r="FI21" s="3">
        <f t="shared" si="5"/>
        <v>0</v>
      </c>
      <c r="FJ21" s="3">
        <f t="shared" si="5"/>
        <v>2</v>
      </c>
      <c r="FK21" s="3">
        <f t="shared" si="5"/>
        <v>5</v>
      </c>
      <c r="FL21" s="3">
        <f t="shared" si="5"/>
        <v>0</v>
      </c>
      <c r="FM21" s="3">
        <f t="shared" si="5"/>
        <v>2</v>
      </c>
      <c r="FN21" s="3">
        <f t="shared" si="5"/>
        <v>5</v>
      </c>
      <c r="FO21" s="3">
        <f t="shared" si="5"/>
        <v>0</v>
      </c>
      <c r="FP21" s="3">
        <f t="shared" si="5"/>
        <v>2</v>
      </c>
      <c r="FQ21" s="3">
        <f t="shared" si="5"/>
        <v>5</v>
      </c>
      <c r="FR21" s="3">
        <f t="shared" si="5"/>
        <v>0</v>
      </c>
      <c r="FS21" s="3">
        <f t="shared" si="5"/>
        <v>2</v>
      </c>
      <c r="FT21" s="3">
        <f t="shared" si="5"/>
        <v>5</v>
      </c>
      <c r="FU21" s="3">
        <f t="shared" si="5"/>
        <v>0</v>
      </c>
      <c r="FV21" s="3">
        <f t="shared" si="5"/>
        <v>2</v>
      </c>
      <c r="FW21" s="3">
        <f t="shared" si="5"/>
        <v>5</v>
      </c>
      <c r="FX21" s="3">
        <f t="shared" si="5"/>
        <v>0</v>
      </c>
      <c r="FY21" s="3">
        <f t="shared" si="5"/>
        <v>2</v>
      </c>
      <c r="FZ21" s="3">
        <f t="shared" si="5"/>
        <v>5</v>
      </c>
      <c r="GA21" s="3">
        <f t="shared" si="5"/>
        <v>0</v>
      </c>
      <c r="GB21" s="3">
        <f t="shared" si="5"/>
        <v>2</v>
      </c>
      <c r="GC21" s="3">
        <f t="shared" si="5"/>
        <v>5</v>
      </c>
      <c r="GD21" s="3">
        <f t="shared" si="5"/>
        <v>0</v>
      </c>
      <c r="GE21" s="3">
        <f t="shared" si="5"/>
        <v>3</v>
      </c>
      <c r="GF21" s="3">
        <f t="shared" si="5"/>
        <v>4</v>
      </c>
      <c r="GG21" s="3">
        <f t="shared" si="5"/>
        <v>0</v>
      </c>
      <c r="GH21" s="3">
        <f t="shared" si="5"/>
        <v>3</v>
      </c>
      <c r="GI21" s="3">
        <f t="shared" si="5"/>
        <v>4</v>
      </c>
      <c r="GJ21" s="3">
        <f t="shared" si="5"/>
        <v>0</v>
      </c>
      <c r="GK21" s="3">
        <f t="shared" si="5"/>
        <v>2</v>
      </c>
      <c r="GL21" s="3">
        <f t="shared" si="5"/>
        <v>5</v>
      </c>
      <c r="GM21" s="3">
        <f t="shared" ref="GM21:HR21" si="6">SUM(GM14:GM20)</f>
        <v>0</v>
      </c>
      <c r="GN21" s="3">
        <f t="shared" si="6"/>
        <v>4</v>
      </c>
      <c r="GO21" s="3">
        <f t="shared" si="6"/>
        <v>3</v>
      </c>
      <c r="GP21" s="3">
        <f t="shared" si="6"/>
        <v>0</v>
      </c>
      <c r="GQ21" s="3">
        <f t="shared" si="6"/>
        <v>2</v>
      </c>
      <c r="GR21" s="3">
        <f t="shared" si="6"/>
        <v>5</v>
      </c>
    </row>
    <row r="22" spans="1:200" ht="37.5" customHeight="1" x14ac:dyDescent="0.3">
      <c r="A22" s="47" t="s">
        <v>842</v>
      </c>
      <c r="B22" s="48"/>
      <c r="C22" s="10">
        <f>C21/7%</f>
        <v>0</v>
      </c>
      <c r="D22" s="10">
        <f t="shared" ref="D22:BO22" si="7">D21/7%</f>
        <v>57.142857142857139</v>
      </c>
      <c r="E22" s="10">
        <f t="shared" si="7"/>
        <v>42.857142857142854</v>
      </c>
      <c r="F22" s="10">
        <f t="shared" si="7"/>
        <v>0</v>
      </c>
      <c r="G22" s="10">
        <f t="shared" si="7"/>
        <v>42.857142857142854</v>
      </c>
      <c r="H22" s="10">
        <f t="shared" si="7"/>
        <v>57.142857142857139</v>
      </c>
      <c r="I22" s="10">
        <f t="shared" si="7"/>
        <v>0</v>
      </c>
      <c r="J22" s="10">
        <f t="shared" si="7"/>
        <v>42.857142857142854</v>
      </c>
      <c r="K22" s="10">
        <f t="shared" si="7"/>
        <v>57.142857142857139</v>
      </c>
      <c r="L22" s="10">
        <f t="shared" si="7"/>
        <v>0</v>
      </c>
      <c r="M22" s="10">
        <f t="shared" si="7"/>
        <v>71.428571428571416</v>
      </c>
      <c r="N22" s="10">
        <f t="shared" si="7"/>
        <v>28.571428571428569</v>
      </c>
      <c r="O22" s="10">
        <f t="shared" si="7"/>
        <v>0</v>
      </c>
      <c r="P22" s="10">
        <f t="shared" si="7"/>
        <v>57.142857142857139</v>
      </c>
      <c r="Q22" s="10">
        <f t="shared" si="7"/>
        <v>42.857142857142854</v>
      </c>
      <c r="R22" s="10">
        <f t="shared" si="7"/>
        <v>28.571428571428569</v>
      </c>
      <c r="S22" s="10">
        <f t="shared" si="7"/>
        <v>71.428571428571416</v>
      </c>
      <c r="T22" s="10">
        <f t="shared" si="7"/>
        <v>0</v>
      </c>
      <c r="U22" s="10">
        <f t="shared" si="7"/>
        <v>0</v>
      </c>
      <c r="V22" s="10">
        <f t="shared" si="7"/>
        <v>28.571428571428569</v>
      </c>
      <c r="W22" s="10">
        <f t="shared" si="7"/>
        <v>71.428571428571416</v>
      </c>
      <c r="X22" s="10">
        <f t="shared" si="7"/>
        <v>0</v>
      </c>
      <c r="Y22" s="10">
        <f t="shared" si="7"/>
        <v>28.571428571428569</v>
      </c>
      <c r="Z22" s="10">
        <f t="shared" si="7"/>
        <v>71.428571428571416</v>
      </c>
      <c r="AA22" s="10">
        <f t="shared" si="7"/>
        <v>0</v>
      </c>
      <c r="AB22" s="10">
        <f t="shared" si="7"/>
        <v>42.857142857142854</v>
      </c>
      <c r="AC22" s="10">
        <f t="shared" si="7"/>
        <v>57.142857142857139</v>
      </c>
      <c r="AD22" s="10">
        <f t="shared" si="7"/>
        <v>0</v>
      </c>
      <c r="AE22" s="10">
        <f t="shared" si="7"/>
        <v>42.857142857142854</v>
      </c>
      <c r="AF22" s="10">
        <f t="shared" si="7"/>
        <v>57.142857142857139</v>
      </c>
      <c r="AG22" s="10">
        <f t="shared" si="7"/>
        <v>0</v>
      </c>
      <c r="AH22" s="10">
        <f t="shared" si="7"/>
        <v>57.142857142857139</v>
      </c>
      <c r="AI22" s="10">
        <f t="shared" si="7"/>
        <v>42.857142857142854</v>
      </c>
      <c r="AJ22" s="10">
        <f t="shared" si="7"/>
        <v>0</v>
      </c>
      <c r="AK22" s="10">
        <f t="shared" si="7"/>
        <v>57.142857142857139</v>
      </c>
      <c r="AL22" s="10">
        <f t="shared" si="7"/>
        <v>42.857142857142854</v>
      </c>
      <c r="AM22" s="10">
        <f t="shared" si="7"/>
        <v>0</v>
      </c>
      <c r="AN22" s="10">
        <f t="shared" si="7"/>
        <v>57.142857142857139</v>
      </c>
      <c r="AO22" s="10">
        <f t="shared" si="7"/>
        <v>42.857142857142854</v>
      </c>
      <c r="AP22" s="10">
        <f t="shared" si="7"/>
        <v>0</v>
      </c>
      <c r="AQ22" s="10">
        <f t="shared" si="7"/>
        <v>28.571428571428569</v>
      </c>
      <c r="AR22" s="10">
        <f t="shared" si="7"/>
        <v>71.428571428571416</v>
      </c>
      <c r="AS22" s="10">
        <f t="shared" si="7"/>
        <v>0</v>
      </c>
      <c r="AT22" s="10">
        <f t="shared" si="7"/>
        <v>28.571428571428569</v>
      </c>
      <c r="AU22" s="10">
        <f t="shared" si="7"/>
        <v>71.428571428571416</v>
      </c>
      <c r="AV22" s="10">
        <f t="shared" si="7"/>
        <v>0</v>
      </c>
      <c r="AW22" s="10">
        <f t="shared" si="7"/>
        <v>14.285714285714285</v>
      </c>
      <c r="AX22" s="10">
        <f t="shared" si="7"/>
        <v>85.714285714285708</v>
      </c>
      <c r="AY22" s="10">
        <f t="shared" si="7"/>
        <v>0</v>
      </c>
      <c r="AZ22" s="10">
        <f t="shared" si="7"/>
        <v>28.571428571428569</v>
      </c>
      <c r="BA22" s="10">
        <f t="shared" si="7"/>
        <v>71.428571428571416</v>
      </c>
      <c r="BB22" s="10">
        <f t="shared" si="7"/>
        <v>0</v>
      </c>
      <c r="BC22" s="10">
        <f t="shared" si="7"/>
        <v>57.142857142857139</v>
      </c>
      <c r="BD22" s="10">
        <f t="shared" si="7"/>
        <v>42.857142857142854</v>
      </c>
      <c r="BE22" s="10">
        <f t="shared" si="7"/>
        <v>0</v>
      </c>
      <c r="BF22" s="10">
        <f t="shared" si="7"/>
        <v>57.142857142857139</v>
      </c>
      <c r="BG22" s="10">
        <f t="shared" si="7"/>
        <v>42.857142857142854</v>
      </c>
      <c r="BH22" s="10">
        <f t="shared" si="7"/>
        <v>0</v>
      </c>
      <c r="BI22" s="10">
        <f t="shared" si="7"/>
        <v>42.857142857142854</v>
      </c>
      <c r="BJ22" s="10">
        <f t="shared" si="7"/>
        <v>57.142857142857139</v>
      </c>
      <c r="BK22" s="10">
        <f t="shared" si="7"/>
        <v>0</v>
      </c>
      <c r="BL22" s="10">
        <f t="shared" si="7"/>
        <v>28.571428571428569</v>
      </c>
      <c r="BM22" s="10">
        <f t="shared" si="7"/>
        <v>71.428571428571416</v>
      </c>
      <c r="BN22" s="10">
        <f t="shared" si="7"/>
        <v>0</v>
      </c>
      <c r="BO22" s="10">
        <f t="shared" si="7"/>
        <v>0</v>
      </c>
      <c r="BP22" s="10">
        <f t="shared" ref="BP22:EA22" si="8">BP21/7%</f>
        <v>99.999999999999986</v>
      </c>
      <c r="BQ22" s="10">
        <f t="shared" si="8"/>
        <v>0</v>
      </c>
      <c r="BR22" s="10">
        <f t="shared" si="8"/>
        <v>57.142857142857139</v>
      </c>
      <c r="BS22" s="10">
        <f t="shared" si="8"/>
        <v>42.857142857142854</v>
      </c>
      <c r="BT22" s="10">
        <f t="shared" si="8"/>
        <v>0</v>
      </c>
      <c r="BU22" s="10">
        <f t="shared" si="8"/>
        <v>71.428571428571416</v>
      </c>
      <c r="BV22" s="10">
        <f t="shared" si="8"/>
        <v>28.571428571428569</v>
      </c>
      <c r="BW22" s="10">
        <f t="shared" si="8"/>
        <v>0</v>
      </c>
      <c r="BX22" s="10">
        <f t="shared" si="8"/>
        <v>57.142857142857139</v>
      </c>
      <c r="BY22" s="10">
        <f t="shared" si="8"/>
        <v>42.857142857142854</v>
      </c>
      <c r="BZ22" s="10">
        <f t="shared" si="8"/>
        <v>0</v>
      </c>
      <c r="CA22" s="10">
        <f t="shared" si="8"/>
        <v>28.571428571428569</v>
      </c>
      <c r="CB22" s="10">
        <f t="shared" si="8"/>
        <v>71.428571428571416</v>
      </c>
      <c r="CC22" s="10">
        <f t="shared" si="8"/>
        <v>0</v>
      </c>
      <c r="CD22" s="10">
        <f t="shared" si="8"/>
        <v>28.571428571428569</v>
      </c>
      <c r="CE22" s="10">
        <f t="shared" si="8"/>
        <v>71.428571428571416</v>
      </c>
      <c r="CF22" s="10">
        <f t="shared" si="8"/>
        <v>0</v>
      </c>
      <c r="CG22" s="10">
        <f t="shared" si="8"/>
        <v>57.142857142857139</v>
      </c>
      <c r="CH22" s="10">
        <f t="shared" si="8"/>
        <v>42.857142857142854</v>
      </c>
      <c r="CI22" s="10">
        <f t="shared" si="8"/>
        <v>0</v>
      </c>
      <c r="CJ22" s="10">
        <f t="shared" si="8"/>
        <v>42.857142857142854</v>
      </c>
      <c r="CK22" s="10">
        <f t="shared" si="8"/>
        <v>57.142857142857139</v>
      </c>
      <c r="CL22" s="10">
        <f t="shared" si="8"/>
        <v>0</v>
      </c>
      <c r="CM22" s="10">
        <f t="shared" si="8"/>
        <v>42.857142857142854</v>
      </c>
      <c r="CN22" s="10">
        <f t="shared" si="8"/>
        <v>57.142857142857139</v>
      </c>
      <c r="CO22" s="10">
        <f t="shared" si="8"/>
        <v>0</v>
      </c>
      <c r="CP22" s="10">
        <f t="shared" si="8"/>
        <v>57.142857142857139</v>
      </c>
      <c r="CQ22" s="10">
        <f t="shared" si="8"/>
        <v>42.857142857142854</v>
      </c>
      <c r="CR22" s="10">
        <f t="shared" si="8"/>
        <v>0</v>
      </c>
      <c r="CS22" s="10">
        <f t="shared" si="8"/>
        <v>28.571428571428569</v>
      </c>
      <c r="CT22" s="10">
        <f t="shared" si="8"/>
        <v>71.428571428571416</v>
      </c>
      <c r="CU22" s="10">
        <f t="shared" si="8"/>
        <v>0</v>
      </c>
      <c r="CV22" s="10">
        <f t="shared" si="8"/>
        <v>42.857142857142854</v>
      </c>
      <c r="CW22" s="10">
        <f t="shared" si="8"/>
        <v>57.142857142857139</v>
      </c>
      <c r="CX22" s="10">
        <f t="shared" si="8"/>
        <v>0</v>
      </c>
      <c r="CY22" s="10">
        <f t="shared" si="8"/>
        <v>57.142857142857139</v>
      </c>
      <c r="CZ22" s="10">
        <f t="shared" si="8"/>
        <v>42.857142857142854</v>
      </c>
      <c r="DA22" s="10">
        <f t="shared" si="8"/>
        <v>0</v>
      </c>
      <c r="DB22" s="10">
        <f t="shared" si="8"/>
        <v>57.142857142857139</v>
      </c>
      <c r="DC22" s="10">
        <f t="shared" si="8"/>
        <v>42.857142857142854</v>
      </c>
      <c r="DD22" s="10">
        <f t="shared" si="8"/>
        <v>0</v>
      </c>
      <c r="DE22" s="10">
        <f t="shared" si="8"/>
        <v>28.571428571428569</v>
      </c>
      <c r="DF22" s="10">
        <f t="shared" si="8"/>
        <v>71.428571428571416</v>
      </c>
      <c r="DG22" s="10">
        <f t="shared" si="8"/>
        <v>0</v>
      </c>
      <c r="DH22" s="10">
        <f t="shared" si="8"/>
        <v>28.571428571428569</v>
      </c>
      <c r="DI22" s="10">
        <f t="shared" si="8"/>
        <v>71.428571428571416</v>
      </c>
      <c r="DJ22" s="10">
        <f t="shared" si="8"/>
        <v>0</v>
      </c>
      <c r="DK22" s="10">
        <f t="shared" si="8"/>
        <v>57.142857142857139</v>
      </c>
      <c r="DL22" s="10">
        <f t="shared" si="8"/>
        <v>42.857142857142854</v>
      </c>
      <c r="DM22" s="10">
        <f t="shared" si="8"/>
        <v>0</v>
      </c>
      <c r="DN22" s="10">
        <f t="shared" si="8"/>
        <v>42.857142857142854</v>
      </c>
      <c r="DO22" s="10">
        <f t="shared" si="8"/>
        <v>57.142857142857139</v>
      </c>
      <c r="DP22" s="10">
        <f t="shared" si="8"/>
        <v>0</v>
      </c>
      <c r="DQ22" s="10">
        <f t="shared" si="8"/>
        <v>28.571428571428569</v>
      </c>
      <c r="DR22" s="10">
        <f t="shared" si="8"/>
        <v>71.428571428571416</v>
      </c>
      <c r="DS22" s="10">
        <f t="shared" si="8"/>
        <v>0</v>
      </c>
      <c r="DT22" s="10">
        <f t="shared" si="8"/>
        <v>42.857142857142854</v>
      </c>
      <c r="DU22" s="10">
        <f t="shared" si="8"/>
        <v>57.142857142857139</v>
      </c>
      <c r="DV22" s="10">
        <f t="shared" si="8"/>
        <v>0</v>
      </c>
      <c r="DW22" s="10">
        <f t="shared" si="8"/>
        <v>42.857142857142854</v>
      </c>
      <c r="DX22" s="10">
        <f t="shared" si="8"/>
        <v>57.142857142857139</v>
      </c>
      <c r="DY22" s="10">
        <f t="shared" si="8"/>
        <v>0</v>
      </c>
      <c r="DZ22" s="10">
        <f t="shared" si="8"/>
        <v>42.857142857142854</v>
      </c>
      <c r="EA22" s="10">
        <f t="shared" si="8"/>
        <v>57.142857142857139</v>
      </c>
      <c r="EB22" s="10">
        <f t="shared" ref="EB22:GM22" si="9">EB21/7%</f>
        <v>0</v>
      </c>
      <c r="EC22" s="10">
        <f t="shared" si="9"/>
        <v>28.571428571428569</v>
      </c>
      <c r="ED22" s="10">
        <f t="shared" si="9"/>
        <v>71.428571428571416</v>
      </c>
      <c r="EE22" s="10">
        <f t="shared" si="9"/>
        <v>0</v>
      </c>
      <c r="EF22" s="10">
        <f t="shared" si="9"/>
        <v>28.571428571428569</v>
      </c>
      <c r="EG22" s="10">
        <f t="shared" si="9"/>
        <v>71.428571428571416</v>
      </c>
      <c r="EH22" s="10">
        <f t="shared" si="9"/>
        <v>0</v>
      </c>
      <c r="EI22" s="10">
        <f t="shared" si="9"/>
        <v>28.571428571428569</v>
      </c>
      <c r="EJ22" s="10">
        <f t="shared" si="9"/>
        <v>71.428571428571416</v>
      </c>
      <c r="EK22" s="10">
        <f t="shared" si="9"/>
        <v>0</v>
      </c>
      <c r="EL22" s="10">
        <f t="shared" si="9"/>
        <v>28.571428571428569</v>
      </c>
      <c r="EM22" s="10">
        <f t="shared" si="9"/>
        <v>71.428571428571416</v>
      </c>
      <c r="EN22" s="10">
        <f t="shared" si="9"/>
        <v>0</v>
      </c>
      <c r="EO22" s="10">
        <f t="shared" si="9"/>
        <v>57.142857142857139</v>
      </c>
      <c r="EP22" s="10">
        <f t="shared" si="9"/>
        <v>42.857142857142854</v>
      </c>
      <c r="EQ22" s="10">
        <f t="shared" si="9"/>
        <v>0</v>
      </c>
      <c r="ER22" s="10">
        <f t="shared" si="9"/>
        <v>42.857142857142854</v>
      </c>
      <c r="ES22" s="10">
        <f t="shared" si="9"/>
        <v>57.142857142857139</v>
      </c>
      <c r="ET22" s="10">
        <f t="shared" si="9"/>
        <v>0</v>
      </c>
      <c r="EU22" s="10">
        <f t="shared" si="9"/>
        <v>99.999999999999986</v>
      </c>
      <c r="EV22" s="10">
        <f t="shared" si="9"/>
        <v>0</v>
      </c>
      <c r="EW22" s="10">
        <f t="shared" si="9"/>
        <v>0</v>
      </c>
      <c r="EX22" s="10">
        <f t="shared" si="9"/>
        <v>28.571428571428569</v>
      </c>
      <c r="EY22" s="10">
        <f t="shared" si="9"/>
        <v>71.428571428571416</v>
      </c>
      <c r="EZ22" s="10">
        <f t="shared" si="9"/>
        <v>0</v>
      </c>
      <c r="FA22" s="10">
        <f t="shared" si="9"/>
        <v>28.571428571428569</v>
      </c>
      <c r="FB22" s="10">
        <f t="shared" si="9"/>
        <v>71.428571428571416</v>
      </c>
      <c r="FC22" s="10">
        <f t="shared" si="9"/>
        <v>0</v>
      </c>
      <c r="FD22" s="10">
        <f t="shared" si="9"/>
        <v>57.142857142857139</v>
      </c>
      <c r="FE22" s="10">
        <f t="shared" si="9"/>
        <v>42.857142857142854</v>
      </c>
      <c r="FF22" s="10">
        <f t="shared" si="9"/>
        <v>0</v>
      </c>
      <c r="FG22" s="10">
        <f t="shared" si="9"/>
        <v>42.857142857142854</v>
      </c>
      <c r="FH22" s="10">
        <f t="shared" si="9"/>
        <v>57.142857142857139</v>
      </c>
      <c r="FI22" s="10">
        <f t="shared" si="9"/>
        <v>0</v>
      </c>
      <c r="FJ22" s="10">
        <f t="shared" si="9"/>
        <v>28.571428571428569</v>
      </c>
      <c r="FK22" s="10">
        <f t="shared" si="9"/>
        <v>71.428571428571416</v>
      </c>
      <c r="FL22" s="10">
        <f t="shared" si="9"/>
        <v>0</v>
      </c>
      <c r="FM22" s="10">
        <f t="shared" si="9"/>
        <v>28.571428571428569</v>
      </c>
      <c r="FN22" s="10">
        <f t="shared" si="9"/>
        <v>71.428571428571416</v>
      </c>
      <c r="FO22" s="10">
        <f t="shared" si="9"/>
        <v>0</v>
      </c>
      <c r="FP22" s="10">
        <f t="shared" si="9"/>
        <v>28.571428571428569</v>
      </c>
      <c r="FQ22" s="10">
        <f t="shared" si="9"/>
        <v>71.428571428571416</v>
      </c>
      <c r="FR22" s="10">
        <f t="shared" si="9"/>
        <v>0</v>
      </c>
      <c r="FS22" s="10">
        <f t="shared" si="9"/>
        <v>28.571428571428569</v>
      </c>
      <c r="FT22" s="10">
        <f t="shared" si="9"/>
        <v>71.428571428571416</v>
      </c>
      <c r="FU22" s="10">
        <f t="shared" si="9"/>
        <v>0</v>
      </c>
      <c r="FV22" s="10">
        <f t="shared" si="9"/>
        <v>28.571428571428569</v>
      </c>
      <c r="FW22" s="10">
        <f t="shared" si="9"/>
        <v>71.428571428571416</v>
      </c>
      <c r="FX22" s="10">
        <f t="shared" si="9"/>
        <v>0</v>
      </c>
      <c r="FY22" s="10">
        <f t="shared" si="9"/>
        <v>28.571428571428569</v>
      </c>
      <c r="FZ22" s="10">
        <f t="shared" si="9"/>
        <v>71.428571428571416</v>
      </c>
      <c r="GA22" s="10">
        <f t="shared" si="9"/>
        <v>0</v>
      </c>
      <c r="GB22" s="10">
        <f t="shared" si="9"/>
        <v>28.571428571428569</v>
      </c>
      <c r="GC22" s="10">
        <f t="shared" si="9"/>
        <v>71.428571428571416</v>
      </c>
      <c r="GD22" s="10">
        <f t="shared" si="9"/>
        <v>0</v>
      </c>
      <c r="GE22" s="10">
        <f t="shared" si="9"/>
        <v>42.857142857142854</v>
      </c>
      <c r="GF22" s="10">
        <f t="shared" si="9"/>
        <v>57.142857142857139</v>
      </c>
      <c r="GG22" s="10">
        <f t="shared" si="9"/>
        <v>0</v>
      </c>
      <c r="GH22" s="10">
        <f t="shared" si="9"/>
        <v>42.857142857142854</v>
      </c>
      <c r="GI22" s="10">
        <f t="shared" si="9"/>
        <v>57.142857142857139</v>
      </c>
      <c r="GJ22" s="10">
        <f t="shared" si="9"/>
        <v>0</v>
      </c>
      <c r="GK22" s="10">
        <f t="shared" si="9"/>
        <v>28.571428571428569</v>
      </c>
      <c r="GL22" s="10">
        <f t="shared" si="9"/>
        <v>71.428571428571416</v>
      </c>
      <c r="GM22" s="10">
        <f t="shared" si="9"/>
        <v>0</v>
      </c>
      <c r="GN22" s="10">
        <f t="shared" ref="GN22:GR22" si="10">GN21/7%</f>
        <v>57.142857142857139</v>
      </c>
      <c r="GO22" s="10">
        <f t="shared" si="10"/>
        <v>42.857142857142854</v>
      </c>
      <c r="GP22" s="10">
        <f t="shared" si="10"/>
        <v>0</v>
      </c>
      <c r="GQ22" s="10">
        <f t="shared" si="10"/>
        <v>28.571428571428569</v>
      </c>
      <c r="GR22" s="10">
        <f t="shared" si="10"/>
        <v>71.428571428571416</v>
      </c>
    </row>
    <row r="24" spans="1:200" x14ac:dyDescent="0.3">
      <c r="B24" t="s">
        <v>813</v>
      </c>
    </row>
    <row r="25" spans="1:200" x14ac:dyDescent="0.3">
      <c r="B25" t="s">
        <v>814</v>
      </c>
      <c r="C25" t="s">
        <v>832</v>
      </c>
      <c r="D25" s="33">
        <f>(C22+F22+I22+L22+O22+R22)/6</f>
        <v>4.7619047619047619</v>
      </c>
      <c r="E25" s="18">
        <f>D25/100*7</f>
        <v>0.33333333333333331</v>
      </c>
    </row>
    <row r="26" spans="1:200" x14ac:dyDescent="0.3">
      <c r="B26" t="s">
        <v>815</v>
      </c>
      <c r="C26" t="s">
        <v>832</v>
      </c>
      <c r="D26" s="33">
        <f>(D22+G22+J22+M22+P22+S22)/6</f>
        <v>57.142857142857146</v>
      </c>
      <c r="E26">
        <f>D26/100*7</f>
        <v>4.0000000000000009</v>
      </c>
    </row>
    <row r="27" spans="1:200" x14ac:dyDescent="0.3">
      <c r="B27" t="s">
        <v>816</v>
      </c>
      <c r="C27" t="s">
        <v>832</v>
      </c>
      <c r="D27" s="33">
        <f>(E22+H22+K22+N22+Q22+T22)/6</f>
        <v>38.095238095238095</v>
      </c>
      <c r="E27" s="18">
        <f>D27/100*7</f>
        <v>2.6666666666666665</v>
      </c>
    </row>
    <row r="28" spans="1:200" x14ac:dyDescent="0.3">
      <c r="D28" s="26">
        <f>SUM(D25:D27)</f>
        <v>100</v>
      </c>
      <c r="E28" s="26">
        <f>SUM(E25:E27)</f>
        <v>7</v>
      </c>
    </row>
    <row r="29" spans="1:200" x14ac:dyDescent="0.3">
      <c r="B29" t="s">
        <v>814</v>
      </c>
      <c r="C29" t="s">
        <v>833</v>
      </c>
      <c r="D29" s="33">
        <f>(U22+X22+AA22+AD22+AG22+AJ22+AM22+AP22+AS22+AV22+AY22+BB22+BE22+BH22+BK22+BN22+BQ22+BT22)/18</f>
        <v>0</v>
      </c>
      <c r="E29">
        <f>D29/100*7</f>
        <v>0</v>
      </c>
    </row>
    <row r="30" spans="1:200" x14ac:dyDescent="0.3">
      <c r="B30" t="s">
        <v>815</v>
      </c>
      <c r="C30" t="s">
        <v>833</v>
      </c>
      <c r="D30" s="33">
        <f>(V22+Y22+AB22+AE22+AH22+AK22+AN22+AQ22+AT22+AW22+AZ22+BC22+BF22+BI22+BL22+BO22+BR22+BU22)/18</f>
        <v>40.476190476190467</v>
      </c>
      <c r="E30" s="18">
        <f>D30/100*7</f>
        <v>2.8333333333333326</v>
      </c>
    </row>
    <row r="31" spans="1:200" x14ac:dyDescent="0.3">
      <c r="B31" t="s">
        <v>816</v>
      </c>
      <c r="C31" t="s">
        <v>833</v>
      </c>
      <c r="D31" s="33">
        <f>(W22+Z22+AC22+AF22+AI22+AL22+AO22+AR22+AU22+AX22+BA22+BD22+BG22+BJ22+BM22+BP22+BS22+BV22)/18</f>
        <v>59.523809523809518</v>
      </c>
      <c r="E31" s="18">
        <f>D31/100*7</f>
        <v>4.166666666666667</v>
      </c>
    </row>
    <row r="32" spans="1:200" x14ac:dyDescent="0.3">
      <c r="D32" s="26">
        <f>SUM(D29:D31)</f>
        <v>99.999999999999986</v>
      </c>
      <c r="E32" s="26">
        <f>SUM(E29:E31)</f>
        <v>7</v>
      </c>
    </row>
    <row r="33" spans="2:5" x14ac:dyDescent="0.3">
      <c r="B33" t="s">
        <v>814</v>
      </c>
      <c r="C33" t="s">
        <v>834</v>
      </c>
      <c r="D33" s="33">
        <f>(BW22+BZ22+CC22+CF22+CI22+CL22)/6</f>
        <v>0</v>
      </c>
      <c r="E33" s="18">
        <f>D33/100*7</f>
        <v>0</v>
      </c>
    </row>
    <row r="34" spans="2:5" x14ac:dyDescent="0.3">
      <c r="B34" t="s">
        <v>815</v>
      </c>
      <c r="C34" t="s">
        <v>834</v>
      </c>
      <c r="D34" s="33">
        <f>(BX22+CA22+CD22+CG22+CJ22+CM22)/6</f>
        <v>42.857142857142854</v>
      </c>
      <c r="E34" s="18">
        <f>D34/100*7</f>
        <v>3</v>
      </c>
    </row>
    <row r="35" spans="2:5" x14ac:dyDescent="0.3">
      <c r="B35" t="s">
        <v>816</v>
      </c>
      <c r="C35" t="s">
        <v>834</v>
      </c>
      <c r="D35" s="33">
        <f>(BY22+CB22+CE22+CH22+CK22+CN22)/6</f>
        <v>57.142857142857132</v>
      </c>
      <c r="E35" s="18">
        <f>D35/100*7</f>
        <v>3.9999999999999991</v>
      </c>
    </row>
    <row r="36" spans="2:5" x14ac:dyDescent="0.3">
      <c r="D36" s="25">
        <f>SUM(D33:D35)</f>
        <v>99.999999999999986</v>
      </c>
      <c r="E36" s="26">
        <f>SUM(E33:E35)</f>
        <v>6.9999999999999991</v>
      </c>
    </row>
    <row r="37" spans="2:5" x14ac:dyDescent="0.3">
      <c r="B37" t="s">
        <v>814</v>
      </c>
      <c r="C37" t="s">
        <v>835</v>
      </c>
      <c r="D37" s="33">
        <f>(CO22+CR22+CU22+CX22+DA22+DD22+DG22+DJ22+DM22+DP22+DS22+DV22+DY22+EB22+EE22+EH22+EK22+EN22+EQ22+ET22+EW22+EZ22+FC22+FF22+FI22+FL22+FO22+FR22+FU22+FX22)/30</f>
        <v>0</v>
      </c>
      <c r="E37">
        <f>D37/100*7</f>
        <v>0</v>
      </c>
    </row>
    <row r="38" spans="2:5" x14ac:dyDescent="0.3">
      <c r="B38" t="s">
        <v>815</v>
      </c>
      <c r="C38" t="s">
        <v>835</v>
      </c>
      <c r="D38" s="33">
        <f>(CP22+CS22+CV22+CY22+DB22+DE22+DH22+DK22+DN22+DQ22+DT22+DW22+DZ22+EC22+EF22+EI22+EL22+EO22+ER22+EU22+EX22+FA22+FD22+FG22+FJ22+FM22+FP22+FS22+FV22+FY22)/30</f>
        <v>40.000000000000014</v>
      </c>
      <c r="E38" s="18">
        <f>D38/100*7</f>
        <v>2.8000000000000007</v>
      </c>
    </row>
    <row r="39" spans="2:5" x14ac:dyDescent="0.3">
      <c r="B39" t="s">
        <v>816</v>
      </c>
      <c r="C39" t="s">
        <v>835</v>
      </c>
      <c r="D39" s="33">
        <f>(CQ22+CT22+CW22+CZ22+DC22+DF22+DI22+DL22+DO22+DR22+DU22+DX22+EA22+ED22+EG22+EJ22+EM22+EP22+ES22+EV22+EY22+FB22+FE22+FH22+FK22+FN22+FQ22+FT22+FW22+FZ22)/30</f>
        <v>59.999999999999972</v>
      </c>
      <c r="E39" s="18">
        <f>D39/100*7</f>
        <v>4.1999999999999984</v>
      </c>
    </row>
    <row r="40" spans="2:5" x14ac:dyDescent="0.3">
      <c r="D40" s="26">
        <f>SUM(D37:D39)</f>
        <v>99.999999999999986</v>
      </c>
      <c r="E40" s="26">
        <f>SUM(E37:E39)</f>
        <v>6.9999999999999991</v>
      </c>
    </row>
    <row r="41" spans="2:5" x14ac:dyDescent="0.3">
      <c r="B41" t="s">
        <v>814</v>
      </c>
      <c r="C41" t="s">
        <v>836</v>
      </c>
      <c r="D41" s="33">
        <f>(GA22+GD22+GG22+GJ22+GM22+GP22)/6</f>
        <v>0</v>
      </c>
      <c r="E41">
        <f>D41/100*7</f>
        <v>0</v>
      </c>
    </row>
    <row r="42" spans="2:5" x14ac:dyDescent="0.3">
      <c r="B42" t="s">
        <v>815</v>
      </c>
      <c r="C42" t="s">
        <v>836</v>
      </c>
      <c r="D42" s="33">
        <f>(GB22+GE22+GH22+GK22+GN22+GQ22)/6</f>
        <v>38.095238095238095</v>
      </c>
      <c r="E42" s="18">
        <f>D42/100*7</f>
        <v>2.6666666666666665</v>
      </c>
    </row>
    <row r="43" spans="2:5" x14ac:dyDescent="0.3">
      <c r="B43" t="s">
        <v>816</v>
      </c>
      <c r="C43" t="s">
        <v>836</v>
      </c>
      <c r="D43" s="33">
        <f>(GC22+GF22+GI22+GL22+GO22+GR22)/6</f>
        <v>61.904761904761891</v>
      </c>
      <c r="E43" s="18">
        <f>D43/100*7</f>
        <v>4.333333333333333</v>
      </c>
    </row>
    <row r="44" spans="2:5" x14ac:dyDescent="0.3">
      <c r="D44" s="25">
        <f>SUM(D41:D43)</f>
        <v>99.999999999999986</v>
      </c>
      <c r="E44" s="26">
        <f>SUM(E41:E43)</f>
        <v>7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zoomScale="80" zoomScaleNormal="80" workbookViewId="0">
      <selection activeCell="T3" sqref="T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54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1402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54" ht="15" customHeight="1" x14ac:dyDescent="0.3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54" ht="4.2" hidden="1" customHeight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54" ht="16.2" hidden="1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54" ht="17.399999999999999" hidden="1" customHeight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54" ht="18" hidden="1" customHeight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54" ht="30" hidden="1" customHeight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54" ht="15.6" x14ac:dyDescent="0.3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254" ht="93" customHeight="1" x14ac:dyDescent="0.3">
      <c r="A12" s="50"/>
      <c r="B12" s="50"/>
      <c r="C12" s="49" t="s">
        <v>1340</v>
      </c>
      <c r="D12" s="49"/>
      <c r="E12" s="49"/>
      <c r="F12" s="49" t="s">
        <v>1341</v>
      </c>
      <c r="G12" s="49"/>
      <c r="H12" s="49"/>
      <c r="I12" s="49" t="s">
        <v>1342</v>
      </c>
      <c r="J12" s="49"/>
      <c r="K12" s="49"/>
      <c r="L12" s="49" t="s">
        <v>1343</v>
      </c>
      <c r="M12" s="49"/>
      <c r="N12" s="49"/>
      <c r="O12" s="49" t="s">
        <v>1344</v>
      </c>
      <c r="P12" s="49"/>
      <c r="Q12" s="49"/>
      <c r="R12" s="49" t="s">
        <v>1345</v>
      </c>
      <c r="S12" s="49"/>
      <c r="T12" s="49"/>
      <c r="U12" s="49" t="s">
        <v>1346</v>
      </c>
      <c r="V12" s="49"/>
      <c r="W12" s="49"/>
      <c r="X12" s="49" t="s">
        <v>1347</v>
      </c>
      <c r="Y12" s="49"/>
      <c r="Z12" s="49"/>
      <c r="AA12" s="49" t="s">
        <v>1348</v>
      </c>
      <c r="AB12" s="49"/>
      <c r="AC12" s="49"/>
      <c r="AD12" s="49" t="s">
        <v>1349</v>
      </c>
      <c r="AE12" s="49"/>
      <c r="AF12" s="49"/>
      <c r="AG12" s="49" t="s">
        <v>1350</v>
      </c>
      <c r="AH12" s="49"/>
      <c r="AI12" s="49"/>
      <c r="AJ12" s="49" t="s">
        <v>1351</v>
      </c>
      <c r="AK12" s="49"/>
      <c r="AL12" s="49"/>
      <c r="AM12" s="49" t="s">
        <v>1352</v>
      </c>
      <c r="AN12" s="49"/>
      <c r="AO12" s="49"/>
      <c r="AP12" s="49" t="s">
        <v>1353</v>
      </c>
      <c r="AQ12" s="49"/>
      <c r="AR12" s="49"/>
      <c r="AS12" s="49" t="s">
        <v>1354</v>
      </c>
      <c r="AT12" s="49"/>
      <c r="AU12" s="49"/>
      <c r="AV12" s="49" t="s">
        <v>1355</v>
      </c>
      <c r="AW12" s="49"/>
      <c r="AX12" s="49"/>
      <c r="AY12" s="49" t="s">
        <v>1356</v>
      </c>
      <c r="AZ12" s="49"/>
      <c r="BA12" s="49"/>
      <c r="BB12" s="49" t="s">
        <v>1357</v>
      </c>
      <c r="BC12" s="49"/>
      <c r="BD12" s="49"/>
      <c r="BE12" s="49" t="s">
        <v>1358</v>
      </c>
      <c r="BF12" s="49"/>
      <c r="BG12" s="49"/>
      <c r="BH12" s="49" t="s">
        <v>1359</v>
      </c>
      <c r="BI12" s="49"/>
      <c r="BJ12" s="49"/>
      <c r="BK12" s="49" t="s">
        <v>1360</v>
      </c>
      <c r="BL12" s="49"/>
      <c r="BM12" s="49"/>
      <c r="BN12" s="49" t="s">
        <v>1361</v>
      </c>
      <c r="BO12" s="49"/>
      <c r="BP12" s="49"/>
      <c r="BQ12" s="49" t="s">
        <v>1362</v>
      </c>
      <c r="BR12" s="49"/>
      <c r="BS12" s="49"/>
      <c r="BT12" s="49" t="s">
        <v>1363</v>
      </c>
      <c r="BU12" s="49"/>
      <c r="BV12" s="49"/>
      <c r="BW12" s="49" t="s">
        <v>1364</v>
      </c>
      <c r="BX12" s="49"/>
      <c r="BY12" s="49"/>
      <c r="BZ12" s="49" t="s">
        <v>1200</v>
      </c>
      <c r="CA12" s="49"/>
      <c r="CB12" s="49"/>
      <c r="CC12" s="49" t="s">
        <v>1365</v>
      </c>
      <c r="CD12" s="49"/>
      <c r="CE12" s="49"/>
      <c r="CF12" s="49" t="s">
        <v>1366</v>
      </c>
      <c r="CG12" s="49"/>
      <c r="CH12" s="49"/>
      <c r="CI12" s="49" t="s">
        <v>1367</v>
      </c>
      <c r="CJ12" s="49"/>
      <c r="CK12" s="49"/>
      <c r="CL12" s="49" t="s">
        <v>1368</v>
      </c>
      <c r="CM12" s="49"/>
      <c r="CN12" s="49"/>
      <c r="CO12" s="49" t="s">
        <v>1369</v>
      </c>
      <c r="CP12" s="49"/>
      <c r="CQ12" s="49"/>
      <c r="CR12" s="49" t="s">
        <v>1370</v>
      </c>
      <c r="CS12" s="49"/>
      <c r="CT12" s="49"/>
      <c r="CU12" s="49" t="s">
        <v>1371</v>
      </c>
      <c r="CV12" s="49"/>
      <c r="CW12" s="49"/>
      <c r="CX12" s="49" t="s">
        <v>1372</v>
      </c>
      <c r="CY12" s="49"/>
      <c r="CZ12" s="49"/>
      <c r="DA12" s="49" t="s">
        <v>1373</v>
      </c>
      <c r="DB12" s="49"/>
      <c r="DC12" s="49"/>
      <c r="DD12" s="49" t="s">
        <v>1374</v>
      </c>
      <c r="DE12" s="49"/>
      <c r="DF12" s="49"/>
      <c r="DG12" s="49" t="s">
        <v>1375</v>
      </c>
      <c r="DH12" s="49"/>
      <c r="DI12" s="49"/>
      <c r="DJ12" s="63" t="s">
        <v>1376</v>
      </c>
      <c r="DK12" s="63"/>
      <c r="DL12" s="63"/>
      <c r="DM12" s="63" t="s">
        <v>1377</v>
      </c>
      <c r="DN12" s="63"/>
      <c r="DO12" s="63"/>
      <c r="DP12" s="63" t="s">
        <v>1378</v>
      </c>
      <c r="DQ12" s="63"/>
      <c r="DR12" s="63"/>
      <c r="DS12" s="63" t="s">
        <v>1379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1232</v>
      </c>
      <c r="EF12" s="49"/>
      <c r="EG12" s="49"/>
      <c r="EH12" s="49" t="s">
        <v>765</v>
      </c>
      <c r="EI12" s="49"/>
      <c r="EJ12" s="49"/>
      <c r="EK12" s="49" t="s">
        <v>1335</v>
      </c>
      <c r="EL12" s="49"/>
      <c r="EM12" s="49"/>
      <c r="EN12" s="49" t="s">
        <v>768</v>
      </c>
      <c r="EO12" s="49"/>
      <c r="EP12" s="49"/>
      <c r="EQ12" s="49" t="s">
        <v>1241</v>
      </c>
      <c r="ER12" s="49"/>
      <c r="ES12" s="49"/>
      <c r="ET12" s="49" t="s">
        <v>773</v>
      </c>
      <c r="EU12" s="49"/>
      <c r="EV12" s="49"/>
      <c r="EW12" s="49" t="s">
        <v>1244</v>
      </c>
      <c r="EX12" s="49"/>
      <c r="EY12" s="49"/>
      <c r="EZ12" s="49" t="s">
        <v>1246</v>
      </c>
      <c r="FA12" s="49"/>
      <c r="FB12" s="49"/>
      <c r="FC12" s="49" t="s">
        <v>1248</v>
      </c>
      <c r="FD12" s="49"/>
      <c r="FE12" s="49"/>
      <c r="FF12" s="49" t="s">
        <v>1336</v>
      </c>
      <c r="FG12" s="49"/>
      <c r="FH12" s="49"/>
      <c r="FI12" s="49" t="s">
        <v>1251</v>
      </c>
      <c r="FJ12" s="49"/>
      <c r="FK12" s="49"/>
      <c r="FL12" s="49" t="s">
        <v>777</v>
      </c>
      <c r="FM12" s="49"/>
      <c r="FN12" s="49"/>
      <c r="FO12" s="49" t="s">
        <v>1255</v>
      </c>
      <c r="FP12" s="49"/>
      <c r="FQ12" s="49"/>
      <c r="FR12" s="49" t="s">
        <v>1258</v>
      </c>
      <c r="FS12" s="49"/>
      <c r="FT12" s="49"/>
      <c r="FU12" s="49" t="s">
        <v>1262</v>
      </c>
      <c r="FV12" s="49"/>
      <c r="FW12" s="49"/>
      <c r="FX12" s="49" t="s">
        <v>1264</v>
      </c>
      <c r="FY12" s="49"/>
      <c r="FZ12" s="49"/>
      <c r="GA12" s="63" t="s">
        <v>1267</v>
      </c>
      <c r="GB12" s="63"/>
      <c r="GC12" s="63"/>
      <c r="GD12" s="49" t="s">
        <v>782</v>
      </c>
      <c r="GE12" s="49"/>
      <c r="GF12" s="49"/>
      <c r="GG12" s="63" t="s">
        <v>1274</v>
      </c>
      <c r="GH12" s="63"/>
      <c r="GI12" s="63"/>
      <c r="GJ12" s="63" t="s">
        <v>1275</v>
      </c>
      <c r="GK12" s="63"/>
      <c r="GL12" s="63"/>
      <c r="GM12" s="63" t="s">
        <v>1277</v>
      </c>
      <c r="GN12" s="63"/>
      <c r="GO12" s="63"/>
      <c r="GP12" s="63" t="s">
        <v>1278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1285</v>
      </c>
      <c r="HC12" s="49"/>
      <c r="HD12" s="49"/>
      <c r="HE12" s="49" t="s">
        <v>1287</v>
      </c>
      <c r="HF12" s="49"/>
      <c r="HG12" s="49"/>
      <c r="HH12" s="49" t="s">
        <v>798</v>
      </c>
      <c r="HI12" s="49"/>
      <c r="HJ12" s="49"/>
      <c r="HK12" s="49" t="s">
        <v>1288</v>
      </c>
      <c r="HL12" s="49"/>
      <c r="HM12" s="49"/>
      <c r="HN12" s="49" t="s">
        <v>1291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1300</v>
      </c>
      <c r="IA12" s="49"/>
      <c r="IB12" s="49"/>
      <c r="IC12" s="49" t="s">
        <v>1304</v>
      </c>
      <c r="ID12" s="49"/>
      <c r="IE12" s="49"/>
      <c r="IF12" s="49" t="s">
        <v>804</v>
      </c>
      <c r="IG12" s="49"/>
      <c r="IH12" s="49"/>
      <c r="II12" s="49" t="s">
        <v>1309</v>
      </c>
      <c r="IJ12" s="49"/>
      <c r="IK12" s="49"/>
      <c r="IL12" s="49" t="s">
        <v>1310</v>
      </c>
      <c r="IM12" s="49"/>
      <c r="IN12" s="49"/>
      <c r="IO12" s="49" t="s">
        <v>1314</v>
      </c>
      <c r="IP12" s="49"/>
      <c r="IQ12" s="49"/>
      <c r="IR12" s="49" t="s">
        <v>1318</v>
      </c>
      <c r="IS12" s="49"/>
      <c r="IT12" s="49"/>
    </row>
    <row r="13" spans="1:254" ht="122.25" customHeight="1" thickBot="1" x14ac:dyDescent="0.35">
      <c r="A13" s="50"/>
      <c r="B13" s="50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254" ht="18.600000000000001" thickBot="1" x14ac:dyDescent="0.35">
      <c r="A14" s="2">
        <v>1</v>
      </c>
      <c r="B14" s="35" t="s">
        <v>1394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5"/>
      <c r="AN14" s="5">
        <v>1</v>
      </c>
      <c r="AO14" s="5"/>
      <c r="AP14" s="5"/>
      <c r="AQ14" s="5">
        <v>1</v>
      </c>
      <c r="AR14" s="5"/>
      <c r="AS14" s="4"/>
      <c r="AT14" s="4"/>
      <c r="AU14" s="4">
        <v>1</v>
      </c>
      <c r="AV14" s="4"/>
      <c r="AW14" s="4"/>
      <c r="AX14" s="4">
        <v>1</v>
      </c>
      <c r="AY14" s="5"/>
      <c r="AZ14" s="5">
        <v>1</v>
      </c>
      <c r="BA14" s="5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1"/>
      <c r="BX14" s="1">
        <v>1</v>
      </c>
      <c r="BY14" s="1"/>
      <c r="BZ14" s="1"/>
      <c r="CA14" s="1">
        <v>1</v>
      </c>
      <c r="CB14" s="1"/>
      <c r="CC14" s="5"/>
      <c r="CD14" s="5">
        <v>1</v>
      </c>
      <c r="CE14" s="5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1"/>
      <c r="DB14" s="1">
        <v>1</v>
      </c>
      <c r="DC14" s="1"/>
      <c r="DD14" s="1"/>
      <c r="DE14" s="1">
        <v>1</v>
      </c>
      <c r="DF14" s="1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5"/>
      <c r="DZ14" s="5">
        <v>1</v>
      </c>
      <c r="EA14" s="5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5"/>
      <c r="EO14" s="5">
        <v>1</v>
      </c>
      <c r="EP14" s="5"/>
      <c r="EQ14" s="5"/>
      <c r="ER14" s="5">
        <v>1</v>
      </c>
      <c r="ES14" s="5"/>
      <c r="ET14" s="4"/>
      <c r="EU14" s="4"/>
      <c r="EV14" s="4">
        <v>1</v>
      </c>
      <c r="EW14" s="4"/>
      <c r="EX14" s="4"/>
      <c r="EY14" s="4">
        <v>1</v>
      </c>
      <c r="EZ14" s="5"/>
      <c r="FA14" s="5">
        <v>1</v>
      </c>
      <c r="FB14" s="5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1"/>
      <c r="FY14" s="1">
        <v>1</v>
      </c>
      <c r="FZ14" s="1"/>
      <c r="GA14" s="1"/>
      <c r="GB14" s="1">
        <v>1</v>
      </c>
      <c r="GC14" s="1"/>
      <c r="GD14" s="5"/>
      <c r="GE14" s="5">
        <v>1</v>
      </c>
      <c r="GF14" s="5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1"/>
      <c r="HC14" s="1">
        <v>1</v>
      </c>
      <c r="HD14" s="1"/>
      <c r="HE14" s="1"/>
      <c r="HF14" s="1">
        <v>1</v>
      </c>
      <c r="HG14" s="1"/>
      <c r="HH14" s="36"/>
      <c r="HI14" s="36">
        <v>1</v>
      </c>
      <c r="HJ14" s="36"/>
      <c r="HK14" s="36"/>
      <c r="HL14" s="36">
        <v>1</v>
      </c>
      <c r="HM14" s="36"/>
      <c r="HN14" s="36"/>
      <c r="HO14" s="36">
        <v>1</v>
      </c>
      <c r="HP14" s="36"/>
      <c r="HQ14" s="36"/>
      <c r="HR14" s="36">
        <v>1</v>
      </c>
      <c r="HS14" s="36"/>
      <c r="HT14" s="36"/>
      <c r="HU14" s="36">
        <v>1</v>
      </c>
      <c r="HV14" s="36"/>
      <c r="HW14" s="36"/>
      <c r="HX14" s="36">
        <v>1</v>
      </c>
      <c r="HY14" s="36"/>
      <c r="HZ14" s="1"/>
      <c r="IA14" s="1">
        <v>1</v>
      </c>
      <c r="IB14" s="1"/>
      <c r="IC14" s="36"/>
      <c r="ID14" s="36">
        <v>1</v>
      </c>
      <c r="IE14" s="36"/>
      <c r="IF14" s="36"/>
      <c r="IG14" s="36">
        <v>1</v>
      </c>
      <c r="IH14" s="36"/>
      <c r="II14" s="36"/>
      <c r="IJ14" s="36">
        <v>1</v>
      </c>
      <c r="IK14" s="36"/>
      <c r="IL14" s="36"/>
      <c r="IM14" s="36">
        <v>1</v>
      </c>
      <c r="IN14" s="36"/>
      <c r="IO14" s="36"/>
      <c r="IP14" s="36">
        <v>1</v>
      </c>
      <c r="IQ14" s="36"/>
      <c r="IR14" s="36"/>
      <c r="IS14" s="36">
        <v>1</v>
      </c>
      <c r="IT14" s="36"/>
    </row>
    <row r="15" spans="1:254" ht="18.600000000000001" thickBot="1" x14ac:dyDescent="0.35">
      <c r="A15" s="2">
        <v>2</v>
      </c>
      <c r="B15" s="35" t="s">
        <v>1395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31"/>
      <c r="S15" s="31">
        <v>1</v>
      </c>
      <c r="T15" s="31"/>
      <c r="U15" s="31"/>
      <c r="V15" s="31">
        <v>1</v>
      </c>
      <c r="W15" s="31"/>
      <c r="X15" s="31"/>
      <c r="Y15" s="31">
        <v>1</v>
      </c>
      <c r="Z15" s="3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31"/>
      <c r="AN15" s="31">
        <v>1</v>
      </c>
      <c r="AO15" s="31"/>
      <c r="AP15" s="31"/>
      <c r="AQ15" s="31">
        <v>1</v>
      </c>
      <c r="AR15" s="31"/>
      <c r="AS15" s="4"/>
      <c r="AT15" s="4">
        <v>1</v>
      </c>
      <c r="AU15" s="4"/>
      <c r="AV15" s="4"/>
      <c r="AW15" s="4">
        <v>1</v>
      </c>
      <c r="AX15" s="4"/>
      <c r="AY15" s="31"/>
      <c r="AZ15" s="31">
        <v>1</v>
      </c>
      <c r="BA15" s="3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31"/>
      <c r="BO15" s="31">
        <v>1</v>
      </c>
      <c r="BP15" s="31"/>
      <c r="BQ15" s="31"/>
      <c r="BR15" s="31">
        <v>1</v>
      </c>
      <c r="BS15" s="31"/>
      <c r="BT15" s="31"/>
      <c r="BU15" s="31">
        <v>1</v>
      </c>
      <c r="BV15" s="31"/>
      <c r="BW15" s="1"/>
      <c r="BX15" s="1">
        <v>1</v>
      </c>
      <c r="BY15" s="1"/>
      <c r="BZ15" s="1"/>
      <c r="CA15" s="1">
        <v>1</v>
      </c>
      <c r="CB15" s="1"/>
      <c r="CC15" s="31"/>
      <c r="CD15" s="31">
        <v>1</v>
      </c>
      <c r="CE15" s="3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1"/>
      <c r="DB15" s="1">
        <v>1</v>
      </c>
      <c r="DC15" s="1"/>
      <c r="DD15" s="1"/>
      <c r="DE15" s="1">
        <v>1</v>
      </c>
      <c r="DF15" s="1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31"/>
      <c r="DZ15" s="31">
        <v>1</v>
      </c>
      <c r="EA15" s="3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31"/>
      <c r="EO15" s="31">
        <v>1</v>
      </c>
      <c r="EP15" s="31"/>
      <c r="EQ15" s="31"/>
      <c r="ER15" s="31">
        <v>1</v>
      </c>
      <c r="ES15" s="31"/>
      <c r="ET15" s="4"/>
      <c r="EU15" s="4">
        <v>1</v>
      </c>
      <c r="EV15" s="4"/>
      <c r="EW15" s="4"/>
      <c r="EX15" s="4">
        <v>1</v>
      </c>
      <c r="EY15" s="4"/>
      <c r="EZ15" s="31"/>
      <c r="FA15" s="31">
        <v>1</v>
      </c>
      <c r="FB15" s="3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31"/>
      <c r="FP15" s="31">
        <v>1</v>
      </c>
      <c r="FQ15" s="31"/>
      <c r="FR15" s="31"/>
      <c r="FS15" s="31">
        <v>1</v>
      </c>
      <c r="FT15" s="31"/>
      <c r="FU15" s="31"/>
      <c r="FV15" s="31">
        <v>1</v>
      </c>
      <c r="FW15" s="31"/>
      <c r="FX15" s="1"/>
      <c r="FY15" s="1">
        <v>1</v>
      </c>
      <c r="FZ15" s="1"/>
      <c r="GA15" s="1"/>
      <c r="GB15" s="1">
        <v>1</v>
      </c>
      <c r="GC15" s="1"/>
      <c r="GD15" s="31"/>
      <c r="GE15" s="31">
        <v>1</v>
      </c>
      <c r="GF15" s="3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31"/>
      <c r="GT15" s="31">
        <v>1</v>
      </c>
      <c r="GU15" s="31"/>
      <c r="GV15" s="31"/>
      <c r="GW15" s="31">
        <v>1</v>
      </c>
      <c r="GX15" s="31"/>
      <c r="GY15" s="31"/>
      <c r="GZ15" s="31">
        <v>1</v>
      </c>
      <c r="HA15" s="31"/>
      <c r="HB15" s="1"/>
      <c r="HC15" s="1">
        <v>1</v>
      </c>
      <c r="HD15" s="1"/>
      <c r="HE15" s="1"/>
      <c r="HF15" s="1">
        <v>1</v>
      </c>
      <c r="HG15" s="1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1"/>
      <c r="IA15" s="1">
        <v>1</v>
      </c>
      <c r="IB15" s="1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8.600000000000001" thickBot="1" x14ac:dyDescent="0.35">
      <c r="A16" s="2">
        <v>3</v>
      </c>
      <c r="B16" s="35" t="s">
        <v>1396</v>
      </c>
      <c r="C16" s="31"/>
      <c r="D16" s="31"/>
      <c r="E16" s="3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31"/>
      <c r="S16" s="31"/>
      <c r="T16" s="31">
        <v>1</v>
      </c>
      <c r="U16" s="31"/>
      <c r="V16" s="31"/>
      <c r="W16" s="31">
        <v>1</v>
      </c>
      <c r="X16" s="31"/>
      <c r="Y16" s="31"/>
      <c r="Z16" s="3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31"/>
      <c r="AN16" s="31"/>
      <c r="AO16" s="31">
        <v>1</v>
      </c>
      <c r="AP16" s="31"/>
      <c r="AQ16" s="31"/>
      <c r="AR16" s="31">
        <v>1</v>
      </c>
      <c r="AS16" s="4"/>
      <c r="AT16" s="4"/>
      <c r="AU16" s="4">
        <v>1</v>
      </c>
      <c r="AV16" s="4"/>
      <c r="AW16" s="4"/>
      <c r="AX16" s="4">
        <v>1</v>
      </c>
      <c r="AY16" s="31"/>
      <c r="AZ16" s="31"/>
      <c r="BA16" s="3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31"/>
      <c r="BO16" s="31"/>
      <c r="BP16" s="31">
        <v>1</v>
      </c>
      <c r="BQ16" s="31"/>
      <c r="BR16" s="31"/>
      <c r="BS16" s="31">
        <v>1</v>
      </c>
      <c r="BT16" s="31"/>
      <c r="BU16" s="31"/>
      <c r="BV16" s="31">
        <v>1</v>
      </c>
      <c r="BW16" s="1"/>
      <c r="BX16" s="1"/>
      <c r="BY16" s="1">
        <v>1</v>
      </c>
      <c r="BZ16" s="1"/>
      <c r="CA16" s="1"/>
      <c r="CB16" s="1">
        <v>1</v>
      </c>
      <c r="CC16" s="31"/>
      <c r="CD16" s="31"/>
      <c r="CE16" s="3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31"/>
      <c r="CS16" s="31"/>
      <c r="CT16" s="31">
        <v>1</v>
      </c>
      <c r="CU16" s="31"/>
      <c r="CV16" s="31"/>
      <c r="CW16" s="31">
        <v>1</v>
      </c>
      <c r="CX16" s="31"/>
      <c r="CY16" s="31"/>
      <c r="CZ16" s="31">
        <v>1</v>
      </c>
      <c r="DA16" s="1"/>
      <c r="DB16" s="1"/>
      <c r="DC16" s="1">
        <v>1</v>
      </c>
      <c r="DD16" s="1"/>
      <c r="DE16" s="1"/>
      <c r="DF16" s="1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31"/>
      <c r="DZ16" s="31"/>
      <c r="EA16" s="3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31"/>
      <c r="EO16" s="31"/>
      <c r="EP16" s="31">
        <v>1</v>
      </c>
      <c r="EQ16" s="31"/>
      <c r="ER16" s="31"/>
      <c r="ES16" s="31">
        <v>1</v>
      </c>
      <c r="ET16" s="4"/>
      <c r="EU16" s="4"/>
      <c r="EV16" s="4">
        <v>1</v>
      </c>
      <c r="EW16" s="4"/>
      <c r="EX16" s="4"/>
      <c r="EY16" s="4">
        <v>1</v>
      </c>
      <c r="EZ16" s="31"/>
      <c r="FA16" s="31"/>
      <c r="FB16" s="3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31"/>
      <c r="FP16" s="31"/>
      <c r="FQ16" s="31">
        <v>1</v>
      </c>
      <c r="FR16" s="31"/>
      <c r="FS16" s="31"/>
      <c r="FT16" s="31">
        <v>1</v>
      </c>
      <c r="FU16" s="31"/>
      <c r="FV16" s="31"/>
      <c r="FW16" s="31">
        <v>1</v>
      </c>
      <c r="FX16" s="1"/>
      <c r="FY16" s="1"/>
      <c r="FZ16" s="1">
        <v>1</v>
      </c>
      <c r="GA16" s="1"/>
      <c r="GB16" s="1"/>
      <c r="GC16" s="1">
        <v>1</v>
      </c>
      <c r="GD16" s="31"/>
      <c r="GE16" s="31"/>
      <c r="GF16" s="3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31"/>
      <c r="GT16" s="31"/>
      <c r="GU16" s="31">
        <v>1</v>
      </c>
      <c r="GV16" s="31"/>
      <c r="GW16" s="31"/>
      <c r="GX16" s="31">
        <v>1</v>
      </c>
      <c r="GY16" s="31"/>
      <c r="GZ16" s="31"/>
      <c r="HA16" s="31">
        <v>1</v>
      </c>
      <c r="HB16" s="1"/>
      <c r="HC16" s="1"/>
      <c r="HD16" s="1">
        <v>1</v>
      </c>
      <c r="HE16" s="1"/>
      <c r="HF16" s="1"/>
      <c r="HG16" s="1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1"/>
      <c r="IA16" s="1"/>
      <c r="IB16" s="1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8.600000000000001" thickBot="1" x14ac:dyDescent="0.35">
      <c r="A17" s="2">
        <v>4</v>
      </c>
      <c r="B17" s="35" t="s">
        <v>1397</v>
      </c>
      <c r="C17" s="31"/>
      <c r="D17" s="31">
        <v>1</v>
      </c>
      <c r="E17" s="3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31"/>
      <c r="S17" s="31">
        <v>1</v>
      </c>
      <c r="T17" s="31"/>
      <c r="U17" s="31"/>
      <c r="V17" s="31">
        <v>1</v>
      </c>
      <c r="W17" s="31"/>
      <c r="X17" s="31"/>
      <c r="Y17" s="31">
        <v>1</v>
      </c>
      <c r="Z17" s="3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31"/>
      <c r="AN17" s="31">
        <v>1</v>
      </c>
      <c r="AO17" s="31"/>
      <c r="AP17" s="31"/>
      <c r="AQ17" s="31">
        <v>1</v>
      </c>
      <c r="AR17" s="31"/>
      <c r="AS17" s="4"/>
      <c r="AT17" s="4">
        <v>1</v>
      </c>
      <c r="AU17" s="4"/>
      <c r="AV17" s="4"/>
      <c r="AW17" s="4">
        <v>1</v>
      </c>
      <c r="AX17" s="4"/>
      <c r="AY17" s="31"/>
      <c r="AZ17" s="31">
        <v>1</v>
      </c>
      <c r="BA17" s="3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31"/>
      <c r="BO17" s="31">
        <v>1</v>
      </c>
      <c r="BP17" s="31"/>
      <c r="BQ17" s="31"/>
      <c r="BR17" s="31">
        <v>1</v>
      </c>
      <c r="BS17" s="31"/>
      <c r="BT17" s="31"/>
      <c r="BU17" s="31">
        <v>1</v>
      </c>
      <c r="BV17" s="31"/>
      <c r="BW17" s="1"/>
      <c r="BX17" s="1">
        <v>1</v>
      </c>
      <c r="BY17" s="1"/>
      <c r="BZ17" s="1"/>
      <c r="CA17" s="1">
        <v>1</v>
      </c>
      <c r="CB17" s="1"/>
      <c r="CC17" s="31"/>
      <c r="CD17" s="31">
        <v>1</v>
      </c>
      <c r="CE17" s="3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31"/>
      <c r="CS17" s="31">
        <v>1</v>
      </c>
      <c r="CT17" s="31"/>
      <c r="CU17" s="31"/>
      <c r="CV17" s="31">
        <v>1</v>
      </c>
      <c r="CW17" s="31"/>
      <c r="CX17" s="31"/>
      <c r="CY17" s="31">
        <v>1</v>
      </c>
      <c r="CZ17" s="3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31"/>
      <c r="DZ17" s="31">
        <v>1</v>
      </c>
      <c r="EA17" s="3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31"/>
      <c r="EO17" s="31">
        <v>1</v>
      </c>
      <c r="EP17" s="31"/>
      <c r="EQ17" s="31"/>
      <c r="ER17" s="31">
        <v>1</v>
      </c>
      <c r="ES17" s="31"/>
      <c r="ET17" s="4"/>
      <c r="EU17" s="4">
        <v>1</v>
      </c>
      <c r="EV17" s="4"/>
      <c r="EW17" s="4"/>
      <c r="EX17" s="4">
        <v>1</v>
      </c>
      <c r="EY17" s="4"/>
      <c r="EZ17" s="31"/>
      <c r="FA17" s="31">
        <v>1</v>
      </c>
      <c r="FB17" s="3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1"/>
      <c r="FY17" s="1">
        <v>1</v>
      </c>
      <c r="FZ17" s="1"/>
      <c r="GA17" s="1"/>
      <c r="GB17" s="1">
        <v>1</v>
      </c>
      <c r="GC17" s="1"/>
      <c r="GD17" s="31"/>
      <c r="GE17" s="31">
        <v>1</v>
      </c>
      <c r="GF17" s="3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1"/>
      <c r="HC17" s="1">
        <v>1</v>
      </c>
      <c r="HD17" s="1"/>
      <c r="HE17" s="1"/>
      <c r="HF17" s="1">
        <v>1</v>
      </c>
      <c r="HG17" s="1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1"/>
      <c r="IA17" s="1">
        <v>1</v>
      </c>
      <c r="IB17" s="1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8.600000000000001" thickBot="1" x14ac:dyDescent="0.35">
      <c r="A18" s="2">
        <v>5</v>
      </c>
      <c r="B18" s="35" t="s">
        <v>1398</v>
      </c>
      <c r="C18" s="31"/>
      <c r="D18" s="31"/>
      <c r="E18" s="31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31"/>
      <c r="S18" s="31"/>
      <c r="T18" s="31">
        <v>1</v>
      </c>
      <c r="U18" s="31"/>
      <c r="V18" s="31"/>
      <c r="W18" s="31">
        <v>1</v>
      </c>
      <c r="X18" s="31"/>
      <c r="Y18" s="31"/>
      <c r="Z18" s="31">
        <v>1</v>
      </c>
      <c r="AA18" s="1"/>
      <c r="AB18" s="1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31"/>
      <c r="AN18" s="31"/>
      <c r="AO18" s="31">
        <v>1</v>
      </c>
      <c r="AP18" s="31"/>
      <c r="AQ18" s="31"/>
      <c r="AR18" s="31">
        <v>1</v>
      </c>
      <c r="AS18" s="4"/>
      <c r="AT18" s="4"/>
      <c r="AU18" s="4">
        <v>1</v>
      </c>
      <c r="AV18" s="4"/>
      <c r="AW18" s="4"/>
      <c r="AX18" s="4">
        <v>1</v>
      </c>
      <c r="AY18" s="31"/>
      <c r="AZ18" s="31"/>
      <c r="BA18" s="31">
        <v>1</v>
      </c>
      <c r="BB18" s="1"/>
      <c r="BC18" s="1"/>
      <c r="BD18" s="1">
        <v>1</v>
      </c>
      <c r="BE18" s="1"/>
      <c r="BF18" s="1">
        <v>1</v>
      </c>
      <c r="BG18" s="1"/>
      <c r="BH18" s="1"/>
      <c r="BI18" s="1">
        <v>1</v>
      </c>
      <c r="BJ18" s="1"/>
      <c r="BK18" s="1"/>
      <c r="BL18" s="1"/>
      <c r="BM18" s="1">
        <v>1</v>
      </c>
      <c r="BN18" s="31"/>
      <c r="BO18" s="31"/>
      <c r="BP18" s="31">
        <v>1</v>
      </c>
      <c r="BQ18" s="31"/>
      <c r="BR18" s="31"/>
      <c r="BS18" s="31">
        <v>1</v>
      </c>
      <c r="BT18" s="31"/>
      <c r="BU18" s="31"/>
      <c r="BV18" s="31">
        <v>1</v>
      </c>
      <c r="BW18" s="1"/>
      <c r="BX18" s="1"/>
      <c r="BY18" s="1">
        <v>1</v>
      </c>
      <c r="BZ18" s="1"/>
      <c r="CA18" s="1">
        <v>1</v>
      </c>
      <c r="CB18" s="1"/>
      <c r="CC18" s="31"/>
      <c r="CD18" s="31"/>
      <c r="CE18" s="31">
        <v>1</v>
      </c>
      <c r="CF18" s="1"/>
      <c r="CG18" s="1"/>
      <c r="CH18" s="1">
        <v>1</v>
      </c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>
        <v>1</v>
      </c>
      <c r="CR18" s="31"/>
      <c r="CS18" s="31"/>
      <c r="CT18" s="31">
        <v>1</v>
      </c>
      <c r="CU18" s="31"/>
      <c r="CV18" s="31"/>
      <c r="CW18" s="31">
        <v>1</v>
      </c>
      <c r="CX18" s="31"/>
      <c r="CY18" s="31"/>
      <c r="CZ18" s="31">
        <v>1</v>
      </c>
      <c r="DA18" s="1"/>
      <c r="DB18" s="1"/>
      <c r="DC18" s="1">
        <v>1</v>
      </c>
      <c r="DD18" s="1"/>
      <c r="DE18" s="1">
        <v>1</v>
      </c>
      <c r="DF18" s="1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31"/>
      <c r="DZ18" s="31"/>
      <c r="EA18" s="31">
        <v>1</v>
      </c>
      <c r="EB18" s="1"/>
      <c r="EC18" s="1"/>
      <c r="ED18" s="1">
        <v>1</v>
      </c>
      <c r="EE18" s="1"/>
      <c r="EF18" s="1">
        <v>1</v>
      </c>
      <c r="EG18" s="1"/>
      <c r="EH18" s="1"/>
      <c r="EI18" s="1">
        <v>1</v>
      </c>
      <c r="EJ18" s="1"/>
      <c r="EK18" s="1"/>
      <c r="EL18" s="1"/>
      <c r="EM18" s="1">
        <v>1</v>
      </c>
      <c r="EN18" s="31"/>
      <c r="EO18" s="31"/>
      <c r="EP18" s="31">
        <v>1</v>
      </c>
      <c r="EQ18" s="31"/>
      <c r="ER18" s="31"/>
      <c r="ES18" s="31">
        <v>1</v>
      </c>
      <c r="ET18" s="4"/>
      <c r="EU18" s="4"/>
      <c r="EV18" s="4">
        <v>1</v>
      </c>
      <c r="EW18" s="4"/>
      <c r="EX18" s="4"/>
      <c r="EY18" s="4">
        <v>1</v>
      </c>
      <c r="EZ18" s="31"/>
      <c r="FA18" s="31"/>
      <c r="FB18" s="31">
        <v>1</v>
      </c>
      <c r="FC18" s="1"/>
      <c r="FD18" s="1"/>
      <c r="FE18" s="1">
        <v>1</v>
      </c>
      <c r="FF18" s="1"/>
      <c r="FG18" s="1">
        <v>1</v>
      </c>
      <c r="FH18" s="1"/>
      <c r="FI18" s="1"/>
      <c r="FJ18" s="1">
        <v>1</v>
      </c>
      <c r="FK18" s="1"/>
      <c r="FL18" s="1"/>
      <c r="FM18" s="1"/>
      <c r="FN18" s="1">
        <v>1</v>
      </c>
      <c r="FO18" s="31"/>
      <c r="FP18" s="31"/>
      <c r="FQ18" s="31">
        <v>1</v>
      </c>
      <c r="FR18" s="31"/>
      <c r="FS18" s="31"/>
      <c r="FT18" s="31">
        <v>1</v>
      </c>
      <c r="FU18" s="31"/>
      <c r="FV18" s="31"/>
      <c r="FW18" s="31">
        <v>1</v>
      </c>
      <c r="FX18" s="1"/>
      <c r="FY18" s="1"/>
      <c r="FZ18" s="1">
        <v>1</v>
      </c>
      <c r="GA18" s="1"/>
      <c r="GB18" s="1">
        <v>1</v>
      </c>
      <c r="GC18" s="1"/>
      <c r="GD18" s="31"/>
      <c r="GE18" s="31"/>
      <c r="GF18" s="31">
        <v>1</v>
      </c>
      <c r="GG18" s="1"/>
      <c r="GH18" s="1"/>
      <c r="GI18" s="1">
        <v>1</v>
      </c>
      <c r="GJ18" s="1"/>
      <c r="GK18" s="1">
        <v>1</v>
      </c>
      <c r="GL18" s="1"/>
      <c r="GM18" s="1"/>
      <c r="GN18" s="1">
        <v>1</v>
      </c>
      <c r="GO18" s="1"/>
      <c r="GP18" s="1"/>
      <c r="GQ18" s="1"/>
      <c r="GR18" s="1">
        <v>1</v>
      </c>
      <c r="GS18" s="31"/>
      <c r="GT18" s="31"/>
      <c r="GU18" s="31">
        <v>1</v>
      </c>
      <c r="GV18" s="31"/>
      <c r="GW18" s="31"/>
      <c r="GX18" s="31">
        <v>1</v>
      </c>
      <c r="GY18" s="31"/>
      <c r="GZ18" s="31"/>
      <c r="HA18" s="31">
        <v>1</v>
      </c>
      <c r="HB18" s="1"/>
      <c r="HC18" s="1"/>
      <c r="HD18" s="1">
        <v>1</v>
      </c>
      <c r="HE18" s="1"/>
      <c r="HF18" s="1">
        <v>1</v>
      </c>
      <c r="HG18" s="1"/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1"/>
      <c r="IA18" s="1">
        <v>1</v>
      </c>
      <c r="IB18" s="1"/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8.600000000000001" thickBot="1" x14ac:dyDescent="0.35">
      <c r="A19" s="2">
        <v>6</v>
      </c>
      <c r="B19" s="35" t="s">
        <v>1399</v>
      </c>
      <c r="C19" s="31"/>
      <c r="D19" s="31"/>
      <c r="E19" s="3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31"/>
      <c r="S19" s="31"/>
      <c r="T19" s="31">
        <v>1</v>
      </c>
      <c r="U19" s="31"/>
      <c r="V19" s="31"/>
      <c r="W19" s="31">
        <v>1</v>
      </c>
      <c r="X19" s="31"/>
      <c r="Y19" s="31"/>
      <c r="Z19" s="3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31"/>
      <c r="AN19" s="31"/>
      <c r="AO19" s="31">
        <v>1</v>
      </c>
      <c r="AP19" s="31"/>
      <c r="AQ19" s="31"/>
      <c r="AR19" s="31">
        <v>1</v>
      </c>
      <c r="AS19" s="4"/>
      <c r="AT19" s="4"/>
      <c r="AU19" s="4">
        <v>1</v>
      </c>
      <c r="AV19" s="4"/>
      <c r="AW19" s="4"/>
      <c r="AX19" s="4">
        <v>1</v>
      </c>
      <c r="AY19" s="31"/>
      <c r="AZ19" s="31"/>
      <c r="BA19" s="3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31"/>
      <c r="BO19" s="31"/>
      <c r="BP19" s="31">
        <v>1</v>
      </c>
      <c r="BQ19" s="31"/>
      <c r="BR19" s="31"/>
      <c r="BS19" s="31">
        <v>1</v>
      </c>
      <c r="BT19" s="31"/>
      <c r="BU19" s="31"/>
      <c r="BV19" s="31">
        <v>1</v>
      </c>
      <c r="BW19" s="1"/>
      <c r="BX19" s="1"/>
      <c r="BY19" s="1">
        <v>1</v>
      </c>
      <c r="BZ19" s="1"/>
      <c r="CA19" s="1"/>
      <c r="CB19" s="1">
        <v>1</v>
      </c>
      <c r="CC19" s="31"/>
      <c r="CD19" s="31"/>
      <c r="CE19" s="3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31"/>
      <c r="CS19" s="31"/>
      <c r="CT19" s="31">
        <v>1</v>
      </c>
      <c r="CU19" s="31"/>
      <c r="CV19" s="31"/>
      <c r="CW19" s="31">
        <v>1</v>
      </c>
      <c r="CX19" s="31"/>
      <c r="CY19" s="31"/>
      <c r="CZ19" s="31">
        <v>1</v>
      </c>
      <c r="DA19" s="1"/>
      <c r="DB19" s="1"/>
      <c r="DC19" s="1">
        <v>1</v>
      </c>
      <c r="DD19" s="1"/>
      <c r="DE19" s="1"/>
      <c r="DF19" s="1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31"/>
      <c r="DZ19" s="31"/>
      <c r="EA19" s="3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31"/>
      <c r="EO19" s="31"/>
      <c r="EP19" s="31">
        <v>1</v>
      </c>
      <c r="EQ19" s="31"/>
      <c r="ER19" s="31"/>
      <c r="ES19" s="31">
        <v>1</v>
      </c>
      <c r="ET19" s="4"/>
      <c r="EU19" s="4"/>
      <c r="EV19" s="4">
        <v>1</v>
      </c>
      <c r="EW19" s="4"/>
      <c r="EX19" s="4"/>
      <c r="EY19" s="4">
        <v>1</v>
      </c>
      <c r="EZ19" s="31"/>
      <c r="FA19" s="31"/>
      <c r="FB19" s="3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31"/>
      <c r="FP19" s="31"/>
      <c r="FQ19" s="31">
        <v>1</v>
      </c>
      <c r="FR19" s="31"/>
      <c r="FS19" s="31"/>
      <c r="FT19" s="31">
        <v>1</v>
      </c>
      <c r="FU19" s="31"/>
      <c r="FV19" s="31"/>
      <c r="FW19" s="31">
        <v>1</v>
      </c>
      <c r="FX19" s="1"/>
      <c r="FY19" s="1"/>
      <c r="FZ19" s="1">
        <v>1</v>
      </c>
      <c r="GA19" s="1"/>
      <c r="GB19" s="1"/>
      <c r="GC19" s="1">
        <v>1</v>
      </c>
      <c r="GD19" s="31"/>
      <c r="GE19" s="31"/>
      <c r="GF19" s="3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31"/>
      <c r="GT19" s="31"/>
      <c r="GU19" s="31">
        <v>1</v>
      </c>
      <c r="GV19" s="31"/>
      <c r="GW19" s="31"/>
      <c r="GX19" s="31">
        <v>1</v>
      </c>
      <c r="GY19" s="31"/>
      <c r="GZ19" s="31"/>
      <c r="HA19" s="31">
        <v>1</v>
      </c>
      <c r="HB19" s="1"/>
      <c r="HC19" s="1"/>
      <c r="HD19" s="1">
        <v>1</v>
      </c>
      <c r="HE19" s="1"/>
      <c r="HF19" s="1"/>
      <c r="HG19" s="1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1"/>
      <c r="IA19" s="1"/>
      <c r="IB19" s="1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8.600000000000001" thickBot="1" x14ac:dyDescent="0.35">
      <c r="A20" s="2">
        <v>7</v>
      </c>
      <c r="B20" s="35" t="s">
        <v>1400</v>
      </c>
      <c r="C20" s="31"/>
      <c r="D20" s="31"/>
      <c r="E20" s="3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31"/>
      <c r="S20" s="31"/>
      <c r="T20" s="31">
        <v>1</v>
      </c>
      <c r="U20" s="31"/>
      <c r="V20" s="31"/>
      <c r="W20" s="31">
        <v>1</v>
      </c>
      <c r="X20" s="31"/>
      <c r="Y20" s="31"/>
      <c r="Z20" s="3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31"/>
      <c r="AN20" s="31"/>
      <c r="AO20" s="31">
        <v>1</v>
      </c>
      <c r="AP20" s="31"/>
      <c r="AQ20" s="31"/>
      <c r="AR20" s="31">
        <v>1</v>
      </c>
      <c r="AS20" s="4"/>
      <c r="AT20" s="4"/>
      <c r="AU20" s="4">
        <v>1</v>
      </c>
      <c r="AV20" s="4"/>
      <c r="AW20" s="4"/>
      <c r="AX20" s="4">
        <v>1</v>
      </c>
      <c r="AY20" s="31"/>
      <c r="AZ20" s="31"/>
      <c r="BA20" s="3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1"/>
      <c r="BX20" s="1"/>
      <c r="BY20" s="1">
        <v>1</v>
      </c>
      <c r="BZ20" s="1"/>
      <c r="CA20" s="1"/>
      <c r="CB20" s="1">
        <v>1</v>
      </c>
      <c r="CC20" s="31"/>
      <c r="CD20" s="31"/>
      <c r="CE20" s="3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31"/>
      <c r="DZ20" s="31"/>
      <c r="EA20" s="3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31"/>
      <c r="EO20" s="31"/>
      <c r="EP20" s="31">
        <v>1</v>
      </c>
      <c r="EQ20" s="31"/>
      <c r="ER20" s="31"/>
      <c r="ES20" s="31">
        <v>1</v>
      </c>
      <c r="ET20" s="4"/>
      <c r="EU20" s="4"/>
      <c r="EV20" s="4">
        <v>1</v>
      </c>
      <c r="EW20" s="4"/>
      <c r="EX20" s="4"/>
      <c r="EY20" s="4">
        <v>1</v>
      </c>
      <c r="EZ20" s="31"/>
      <c r="FA20" s="31"/>
      <c r="FB20" s="3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31"/>
      <c r="FP20" s="31"/>
      <c r="FQ20" s="31">
        <v>1</v>
      </c>
      <c r="FR20" s="31"/>
      <c r="FS20" s="31"/>
      <c r="FT20" s="31">
        <v>1</v>
      </c>
      <c r="FU20" s="31"/>
      <c r="FV20" s="31"/>
      <c r="FW20" s="31">
        <v>1</v>
      </c>
      <c r="FX20" s="1"/>
      <c r="FY20" s="1"/>
      <c r="FZ20" s="1">
        <v>1</v>
      </c>
      <c r="GA20" s="1"/>
      <c r="GB20" s="1"/>
      <c r="GC20" s="1">
        <v>1</v>
      </c>
      <c r="GD20" s="31"/>
      <c r="GE20" s="31"/>
      <c r="GF20" s="3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31"/>
      <c r="GT20" s="31"/>
      <c r="GU20" s="31">
        <v>1</v>
      </c>
      <c r="GV20" s="31"/>
      <c r="GW20" s="31"/>
      <c r="GX20" s="31">
        <v>1</v>
      </c>
      <c r="GY20" s="31"/>
      <c r="GZ20" s="31"/>
      <c r="HA20" s="31">
        <v>1</v>
      </c>
      <c r="HB20" s="1"/>
      <c r="HC20" s="1"/>
      <c r="HD20" s="1">
        <v>1</v>
      </c>
      <c r="HE20" s="1"/>
      <c r="HF20" s="1"/>
      <c r="HG20" s="1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1"/>
      <c r="IA20" s="1"/>
      <c r="IB20" s="1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8.600000000000001" thickBot="1" x14ac:dyDescent="0.35">
      <c r="A21" s="32">
        <v>8</v>
      </c>
      <c r="B21" s="35" t="s">
        <v>1401</v>
      </c>
      <c r="C21" s="32"/>
      <c r="D21" s="32"/>
      <c r="E21" s="32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32"/>
      <c r="S21" s="32"/>
      <c r="T21" s="32">
        <v>1</v>
      </c>
      <c r="U21" s="32"/>
      <c r="V21" s="32"/>
      <c r="W21" s="32">
        <v>1</v>
      </c>
      <c r="X21" s="32"/>
      <c r="Y21" s="32"/>
      <c r="Z21" s="32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32"/>
      <c r="AN21" s="32"/>
      <c r="AO21" s="32">
        <v>1</v>
      </c>
      <c r="AP21" s="32"/>
      <c r="AQ21" s="32"/>
      <c r="AR21" s="32">
        <v>1</v>
      </c>
      <c r="AS21" s="4"/>
      <c r="AT21" s="4"/>
      <c r="AU21" s="4">
        <v>1</v>
      </c>
      <c r="AV21" s="4"/>
      <c r="AW21" s="4"/>
      <c r="AX21" s="4">
        <v>1</v>
      </c>
      <c r="AY21" s="32"/>
      <c r="AZ21" s="32"/>
      <c r="BA21" s="32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32"/>
      <c r="BO21" s="32"/>
      <c r="BP21" s="32">
        <v>1</v>
      </c>
      <c r="BQ21" s="32"/>
      <c r="BR21" s="32"/>
      <c r="BS21" s="32">
        <v>1</v>
      </c>
      <c r="BT21" s="32"/>
      <c r="BU21" s="32"/>
      <c r="BV21" s="32">
        <v>1</v>
      </c>
      <c r="BW21" s="4"/>
      <c r="BX21" s="4">
        <v>1</v>
      </c>
      <c r="BY21" s="4"/>
      <c r="BZ21" s="4"/>
      <c r="CA21" s="4">
        <v>1</v>
      </c>
      <c r="CB21" s="4"/>
      <c r="CC21" s="32"/>
      <c r="CD21" s="32"/>
      <c r="CE21" s="32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32"/>
      <c r="CS21" s="32"/>
      <c r="CT21" s="32">
        <v>1</v>
      </c>
      <c r="CU21" s="32"/>
      <c r="CV21" s="32"/>
      <c r="CW21" s="32">
        <v>1</v>
      </c>
      <c r="CX21" s="32"/>
      <c r="CY21" s="32"/>
      <c r="CZ21" s="32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32"/>
      <c r="DZ21" s="32"/>
      <c r="EA21" s="32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32"/>
      <c r="EO21" s="32"/>
      <c r="EP21" s="32">
        <v>1</v>
      </c>
      <c r="EQ21" s="32"/>
      <c r="ER21" s="32"/>
      <c r="ES21" s="32">
        <v>1</v>
      </c>
      <c r="ET21" s="4"/>
      <c r="EU21" s="4"/>
      <c r="EV21" s="4">
        <v>1</v>
      </c>
      <c r="EW21" s="4"/>
      <c r="EX21" s="4"/>
      <c r="EY21" s="4">
        <v>1</v>
      </c>
      <c r="EZ21" s="32"/>
      <c r="FA21" s="32"/>
      <c r="FB21" s="32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32"/>
      <c r="FP21" s="32"/>
      <c r="FQ21" s="32">
        <v>1</v>
      </c>
      <c r="FR21" s="32"/>
      <c r="FS21" s="32"/>
      <c r="FT21" s="32">
        <v>1</v>
      </c>
      <c r="FU21" s="32"/>
      <c r="FV21" s="32"/>
      <c r="FW21" s="32">
        <v>1</v>
      </c>
      <c r="FX21" s="4"/>
      <c r="FY21" s="4">
        <v>1</v>
      </c>
      <c r="FZ21" s="4"/>
      <c r="GA21" s="4"/>
      <c r="GB21" s="4">
        <v>1</v>
      </c>
      <c r="GC21" s="4"/>
      <c r="GD21" s="32"/>
      <c r="GE21" s="32"/>
      <c r="GF21" s="32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>
        <v>1</v>
      </c>
      <c r="GV21" s="32"/>
      <c r="GW21" s="32"/>
      <c r="GX21" s="32">
        <v>1</v>
      </c>
      <c r="GY21" s="32"/>
      <c r="GZ21" s="32"/>
      <c r="HA21" s="32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x14ac:dyDescent="0.3">
      <c r="A22" s="45" t="s">
        <v>278</v>
      </c>
      <c r="B22" s="46"/>
      <c r="C22" s="23">
        <f t="shared" ref="C22:BN22" si="0">SUM(C14:C21)</f>
        <v>0</v>
      </c>
      <c r="D22" s="3">
        <f t="shared" si="0"/>
        <v>3</v>
      </c>
      <c r="E22" s="3">
        <f t="shared" si="0"/>
        <v>5</v>
      </c>
      <c r="F22" s="3">
        <f t="shared" si="0"/>
        <v>0</v>
      </c>
      <c r="G22" s="3">
        <f t="shared" si="0"/>
        <v>4</v>
      </c>
      <c r="H22" s="23">
        <f t="shared" si="0"/>
        <v>4</v>
      </c>
      <c r="I22" s="3">
        <f t="shared" si="0"/>
        <v>0</v>
      </c>
      <c r="J22" s="3">
        <f t="shared" si="0"/>
        <v>5</v>
      </c>
      <c r="K22" s="3">
        <f t="shared" si="0"/>
        <v>3</v>
      </c>
      <c r="L22" s="3">
        <f t="shared" si="0"/>
        <v>0</v>
      </c>
      <c r="M22" s="3">
        <f t="shared" si="0"/>
        <v>5</v>
      </c>
      <c r="N22" s="3">
        <f t="shared" si="0"/>
        <v>3</v>
      </c>
      <c r="O22" s="3">
        <f t="shared" si="0"/>
        <v>0</v>
      </c>
      <c r="P22" s="3">
        <f t="shared" si="0"/>
        <v>4</v>
      </c>
      <c r="Q22" s="3">
        <f t="shared" si="0"/>
        <v>4</v>
      </c>
      <c r="R22" s="3">
        <f t="shared" si="0"/>
        <v>0</v>
      </c>
      <c r="S22" s="3">
        <f t="shared" si="0"/>
        <v>3</v>
      </c>
      <c r="T22" s="3">
        <f t="shared" si="0"/>
        <v>5</v>
      </c>
      <c r="U22" s="3">
        <f t="shared" si="0"/>
        <v>0</v>
      </c>
      <c r="V22" s="3">
        <f t="shared" si="0"/>
        <v>3</v>
      </c>
      <c r="W22" s="3">
        <f t="shared" si="0"/>
        <v>5</v>
      </c>
      <c r="X22" s="3">
        <f t="shared" si="0"/>
        <v>0</v>
      </c>
      <c r="Y22" s="3">
        <f t="shared" si="0"/>
        <v>3</v>
      </c>
      <c r="Z22" s="3">
        <f t="shared" si="0"/>
        <v>5</v>
      </c>
      <c r="AA22" s="3">
        <f t="shared" si="0"/>
        <v>0</v>
      </c>
      <c r="AB22" s="3">
        <f t="shared" si="0"/>
        <v>4</v>
      </c>
      <c r="AC22" s="3">
        <f t="shared" si="0"/>
        <v>4</v>
      </c>
      <c r="AD22" s="3">
        <f t="shared" si="0"/>
        <v>0</v>
      </c>
      <c r="AE22" s="3">
        <f t="shared" si="0"/>
        <v>5</v>
      </c>
      <c r="AF22" s="3">
        <f t="shared" si="0"/>
        <v>3</v>
      </c>
      <c r="AG22" s="3">
        <f t="shared" si="0"/>
        <v>0</v>
      </c>
      <c r="AH22" s="3">
        <f t="shared" si="0"/>
        <v>5</v>
      </c>
      <c r="AI22" s="3">
        <f t="shared" si="0"/>
        <v>3</v>
      </c>
      <c r="AJ22" s="3">
        <f t="shared" si="0"/>
        <v>0</v>
      </c>
      <c r="AK22" s="3">
        <f t="shared" si="0"/>
        <v>4</v>
      </c>
      <c r="AL22" s="3">
        <f t="shared" si="0"/>
        <v>4</v>
      </c>
      <c r="AM22" s="3">
        <f t="shared" si="0"/>
        <v>0</v>
      </c>
      <c r="AN22" s="3">
        <f t="shared" si="0"/>
        <v>3</v>
      </c>
      <c r="AO22" s="3">
        <f t="shared" si="0"/>
        <v>5</v>
      </c>
      <c r="AP22" s="3">
        <f t="shared" si="0"/>
        <v>0</v>
      </c>
      <c r="AQ22" s="3">
        <f t="shared" si="0"/>
        <v>3</v>
      </c>
      <c r="AR22" s="3">
        <f t="shared" si="0"/>
        <v>5</v>
      </c>
      <c r="AS22" s="3">
        <f t="shared" si="0"/>
        <v>0</v>
      </c>
      <c r="AT22" s="3">
        <f t="shared" si="0"/>
        <v>2</v>
      </c>
      <c r="AU22" s="3">
        <f t="shared" si="0"/>
        <v>6</v>
      </c>
      <c r="AV22" s="3">
        <f t="shared" si="0"/>
        <v>0</v>
      </c>
      <c r="AW22" s="3">
        <f t="shared" si="0"/>
        <v>2</v>
      </c>
      <c r="AX22" s="3">
        <f t="shared" si="0"/>
        <v>6</v>
      </c>
      <c r="AY22" s="3">
        <f t="shared" si="0"/>
        <v>0</v>
      </c>
      <c r="AZ22" s="3">
        <f t="shared" si="0"/>
        <v>3</v>
      </c>
      <c r="BA22" s="3">
        <f t="shared" si="0"/>
        <v>5</v>
      </c>
      <c r="BB22" s="3">
        <f t="shared" si="0"/>
        <v>0</v>
      </c>
      <c r="BC22" s="3">
        <f t="shared" si="0"/>
        <v>4</v>
      </c>
      <c r="BD22" s="3">
        <f t="shared" si="0"/>
        <v>4</v>
      </c>
      <c r="BE22" s="3">
        <f t="shared" si="0"/>
        <v>0</v>
      </c>
      <c r="BF22" s="3">
        <f t="shared" si="0"/>
        <v>5</v>
      </c>
      <c r="BG22" s="3">
        <f t="shared" si="0"/>
        <v>3</v>
      </c>
      <c r="BH22" s="3">
        <f t="shared" si="0"/>
        <v>0</v>
      </c>
      <c r="BI22" s="3">
        <f t="shared" si="0"/>
        <v>5</v>
      </c>
      <c r="BJ22" s="3">
        <f t="shared" si="0"/>
        <v>3</v>
      </c>
      <c r="BK22" s="3">
        <f t="shared" si="0"/>
        <v>0</v>
      </c>
      <c r="BL22" s="3">
        <f t="shared" si="0"/>
        <v>4</v>
      </c>
      <c r="BM22" s="3">
        <f t="shared" si="0"/>
        <v>4</v>
      </c>
      <c r="BN22" s="3">
        <f t="shared" si="0"/>
        <v>0</v>
      </c>
      <c r="BO22" s="3">
        <f t="shared" ref="BO22:DZ22" si="1">SUM(BO14:BO21)</f>
        <v>3</v>
      </c>
      <c r="BP22" s="3">
        <f t="shared" si="1"/>
        <v>5</v>
      </c>
      <c r="BQ22" s="3">
        <f t="shared" si="1"/>
        <v>0</v>
      </c>
      <c r="BR22" s="3">
        <f t="shared" si="1"/>
        <v>3</v>
      </c>
      <c r="BS22" s="3">
        <f t="shared" si="1"/>
        <v>5</v>
      </c>
      <c r="BT22" s="3">
        <f t="shared" si="1"/>
        <v>0</v>
      </c>
      <c r="BU22" s="3">
        <f t="shared" si="1"/>
        <v>3</v>
      </c>
      <c r="BV22" s="3">
        <f t="shared" si="1"/>
        <v>5</v>
      </c>
      <c r="BW22" s="3">
        <f t="shared" si="1"/>
        <v>0</v>
      </c>
      <c r="BX22" s="3">
        <f t="shared" si="1"/>
        <v>4</v>
      </c>
      <c r="BY22" s="3">
        <f t="shared" si="1"/>
        <v>4</v>
      </c>
      <c r="BZ22" s="3">
        <f t="shared" si="1"/>
        <v>0</v>
      </c>
      <c r="CA22" s="3">
        <f t="shared" si="1"/>
        <v>5</v>
      </c>
      <c r="CB22" s="3">
        <f t="shared" si="1"/>
        <v>3</v>
      </c>
      <c r="CC22" s="3">
        <f t="shared" si="1"/>
        <v>0</v>
      </c>
      <c r="CD22" s="3">
        <f t="shared" si="1"/>
        <v>3</v>
      </c>
      <c r="CE22" s="3">
        <f t="shared" si="1"/>
        <v>5</v>
      </c>
      <c r="CF22" s="3">
        <f t="shared" si="1"/>
        <v>0</v>
      </c>
      <c r="CG22" s="3">
        <f t="shared" si="1"/>
        <v>4</v>
      </c>
      <c r="CH22" s="3">
        <f t="shared" si="1"/>
        <v>4</v>
      </c>
      <c r="CI22" s="3">
        <f t="shared" si="1"/>
        <v>0</v>
      </c>
      <c r="CJ22" s="3">
        <f t="shared" si="1"/>
        <v>5</v>
      </c>
      <c r="CK22" s="3">
        <f t="shared" si="1"/>
        <v>3</v>
      </c>
      <c r="CL22" s="3">
        <f t="shared" si="1"/>
        <v>0</v>
      </c>
      <c r="CM22" s="3">
        <f t="shared" si="1"/>
        <v>5</v>
      </c>
      <c r="CN22" s="3">
        <f t="shared" si="1"/>
        <v>3</v>
      </c>
      <c r="CO22" s="3">
        <f t="shared" si="1"/>
        <v>0</v>
      </c>
      <c r="CP22" s="3">
        <f t="shared" si="1"/>
        <v>4</v>
      </c>
      <c r="CQ22" s="3">
        <f t="shared" si="1"/>
        <v>4</v>
      </c>
      <c r="CR22" s="3">
        <f t="shared" si="1"/>
        <v>0</v>
      </c>
      <c r="CS22" s="3">
        <f t="shared" si="1"/>
        <v>3</v>
      </c>
      <c r="CT22" s="3">
        <f t="shared" si="1"/>
        <v>5</v>
      </c>
      <c r="CU22" s="3">
        <f t="shared" si="1"/>
        <v>0</v>
      </c>
      <c r="CV22" s="3">
        <f t="shared" si="1"/>
        <v>3</v>
      </c>
      <c r="CW22" s="3">
        <f t="shared" si="1"/>
        <v>5</v>
      </c>
      <c r="CX22" s="3">
        <f t="shared" si="1"/>
        <v>0</v>
      </c>
      <c r="CY22" s="3">
        <f t="shared" si="1"/>
        <v>3</v>
      </c>
      <c r="CZ22" s="3">
        <f t="shared" si="1"/>
        <v>5</v>
      </c>
      <c r="DA22" s="3">
        <f t="shared" si="1"/>
        <v>0</v>
      </c>
      <c r="DB22" s="3">
        <f t="shared" si="1"/>
        <v>4</v>
      </c>
      <c r="DC22" s="3">
        <f t="shared" si="1"/>
        <v>4</v>
      </c>
      <c r="DD22" s="3">
        <f t="shared" si="1"/>
        <v>0</v>
      </c>
      <c r="DE22" s="3">
        <f t="shared" si="1"/>
        <v>6</v>
      </c>
      <c r="DF22" s="3">
        <f t="shared" si="1"/>
        <v>2</v>
      </c>
      <c r="DG22" s="3">
        <f t="shared" si="1"/>
        <v>0</v>
      </c>
      <c r="DH22" s="3">
        <f t="shared" si="1"/>
        <v>4</v>
      </c>
      <c r="DI22" s="3">
        <f t="shared" si="1"/>
        <v>4</v>
      </c>
      <c r="DJ22" s="3">
        <f t="shared" si="1"/>
        <v>0</v>
      </c>
      <c r="DK22" s="3">
        <f t="shared" si="1"/>
        <v>4</v>
      </c>
      <c r="DL22" s="3">
        <f t="shared" si="1"/>
        <v>4</v>
      </c>
      <c r="DM22" s="3">
        <f t="shared" si="1"/>
        <v>0</v>
      </c>
      <c r="DN22" s="3">
        <f t="shared" si="1"/>
        <v>5</v>
      </c>
      <c r="DO22" s="3">
        <f t="shared" si="1"/>
        <v>3</v>
      </c>
      <c r="DP22" s="3">
        <f t="shared" si="1"/>
        <v>0</v>
      </c>
      <c r="DQ22" s="3">
        <f t="shared" si="1"/>
        <v>4</v>
      </c>
      <c r="DR22" s="3">
        <f t="shared" si="1"/>
        <v>4</v>
      </c>
      <c r="DS22" s="3">
        <f t="shared" si="1"/>
        <v>0</v>
      </c>
      <c r="DT22" s="3">
        <f t="shared" si="1"/>
        <v>5</v>
      </c>
      <c r="DU22" s="3">
        <f t="shared" si="1"/>
        <v>3</v>
      </c>
      <c r="DV22" s="3">
        <f t="shared" si="1"/>
        <v>0</v>
      </c>
      <c r="DW22" s="3">
        <f t="shared" si="1"/>
        <v>5</v>
      </c>
      <c r="DX22" s="3">
        <f t="shared" si="1"/>
        <v>3</v>
      </c>
      <c r="DY22" s="3">
        <f t="shared" si="1"/>
        <v>0</v>
      </c>
      <c r="DZ22" s="3">
        <f t="shared" si="1"/>
        <v>3</v>
      </c>
      <c r="EA22" s="3">
        <f t="shared" ref="EA22:GL22" si="2">SUM(EA14:EA21)</f>
        <v>5</v>
      </c>
      <c r="EB22" s="3">
        <f t="shared" si="2"/>
        <v>0</v>
      </c>
      <c r="EC22" s="3">
        <f t="shared" si="2"/>
        <v>4</v>
      </c>
      <c r="ED22" s="3">
        <f t="shared" si="2"/>
        <v>4</v>
      </c>
      <c r="EE22" s="3">
        <f t="shared" si="2"/>
        <v>0</v>
      </c>
      <c r="EF22" s="3">
        <f t="shared" si="2"/>
        <v>5</v>
      </c>
      <c r="EG22" s="3">
        <f t="shared" si="2"/>
        <v>3</v>
      </c>
      <c r="EH22" s="3">
        <f t="shared" si="2"/>
        <v>0</v>
      </c>
      <c r="EI22" s="3">
        <f t="shared" si="2"/>
        <v>5</v>
      </c>
      <c r="EJ22" s="3">
        <f t="shared" si="2"/>
        <v>3</v>
      </c>
      <c r="EK22" s="3">
        <f t="shared" si="2"/>
        <v>0</v>
      </c>
      <c r="EL22" s="3">
        <f t="shared" si="2"/>
        <v>4</v>
      </c>
      <c r="EM22" s="3">
        <f t="shared" si="2"/>
        <v>4</v>
      </c>
      <c r="EN22" s="3">
        <f t="shared" si="2"/>
        <v>0</v>
      </c>
      <c r="EO22" s="3">
        <f t="shared" si="2"/>
        <v>3</v>
      </c>
      <c r="EP22" s="3">
        <f t="shared" si="2"/>
        <v>5</v>
      </c>
      <c r="EQ22" s="3">
        <f t="shared" si="2"/>
        <v>0</v>
      </c>
      <c r="ER22" s="3">
        <f t="shared" si="2"/>
        <v>3</v>
      </c>
      <c r="ES22" s="3">
        <f t="shared" si="2"/>
        <v>5</v>
      </c>
      <c r="ET22" s="3">
        <f t="shared" si="2"/>
        <v>0</v>
      </c>
      <c r="EU22" s="3">
        <f t="shared" si="2"/>
        <v>2</v>
      </c>
      <c r="EV22" s="3">
        <f t="shared" si="2"/>
        <v>6</v>
      </c>
      <c r="EW22" s="3">
        <f t="shared" si="2"/>
        <v>0</v>
      </c>
      <c r="EX22" s="3">
        <f t="shared" si="2"/>
        <v>2</v>
      </c>
      <c r="EY22" s="3">
        <f t="shared" si="2"/>
        <v>6</v>
      </c>
      <c r="EZ22" s="3">
        <f t="shared" si="2"/>
        <v>0</v>
      </c>
      <c r="FA22" s="3">
        <f t="shared" si="2"/>
        <v>3</v>
      </c>
      <c r="FB22" s="3">
        <f t="shared" si="2"/>
        <v>5</v>
      </c>
      <c r="FC22" s="3">
        <f t="shared" si="2"/>
        <v>0</v>
      </c>
      <c r="FD22" s="3">
        <f t="shared" si="2"/>
        <v>4</v>
      </c>
      <c r="FE22" s="3">
        <f t="shared" si="2"/>
        <v>4</v>
      </c>
      <c r="FF22" s="3">
        <f t="shared" si="2"/>
        <v>0</v>
      </c>
      <c r="FG22" s="3">
        <f t="shared" si="2"/>
        <v>5</v>
      </c>
      <c r="FH22" s="3">
        <f t="shared" si="2"/>
        <v>3</v>
      </c>
      <c r="FI22" s="3">
        <f t="shared" si="2"/>
        <v>0</v>
      </c>
      <c r="FJ22" s="3">
        <f t="shared" si="2"/>
        <v>5</v>
      </c>
      <c r="FK22" s="3">
        <f t="shared" si="2"/>
        <v>3</v>
      </c>
      <c r="FL22" s="3">
        <f t="shared" si="2"/>
        <v>0</v>
      </c>
      <c r="FM22" s="3">
        <f t="shared" si="2"/>
        <v>4</v>
      </c>
      <c r="FN22" s="3">
        <f t="shared" si="2"/>
        <v>4</v>
      </c>
      <c r="FO22" s="3">
        <f t="shared" si="2"/>
        <v>0</v>
      </c>
      <c r="FP22" s="3">
        <f t="shared" si="2"/>
        <v>3</v>
      </c>
      <c r="FQ22" s="3">
        <f t="shared" si="2"/>
        <v>5</v>
      </c>
      <c r="FR22" s="3">
        <f t="shared" si="2"/>
        <v>0</v>
      </c>
      <c r="FS22" s="3">
        <f t="shared" si="2"/>
        <v>3</v>
      </c>
      <c r="FT22" s="3">
        <f t="shared" si="2"/>
        <v>5</v>
      </c>
      <c r="FU22" s="3">
        <f t="shared" si="2"/>
        <v>0</v>
      </c>
      <c r="FV22" s="3">
        <f t="shared" si="2"/>
        <v>3</v>
      </c>
      <c r="FW22" s="3">
        <f t="shared" si="2"/>
        <v>5</v>
      </c>
      <c r="FX22" s="3">
        <f t="shared" si="2"/>
        <v>0</v>
      </c>
      <c r="FY22" s="3">
        <f t="shared" si="2"/>
        <v>4</v>
      </c>
      <c r="FZ22" s="3">
        <f t="shared" si="2"/>
        <v>4</v>
      </c>
      <c r="GA22" s="3">
        <f t="shared" si="2"/>
        <v>0</v>
      </c>
      <c r="GB22" s="3">
        <f t="shared" si="2"/>
        <v>5</v>
      </c>
      <c r="GC22" s="3">
        <f t="shared" si="2"/>
        <v>3</v>
      </c>
      <c r="GD22" s="3">
        <f t="shared" si="2"/>
        <v>0</v>
      </c>
      <c r="GE22" s="3">
        <f t="shared" si="2"/>
        <v>3</v>
      </c>
      <c r="GF22" s="3">
        <f t="shared" si="2"/>
        <v>5</v>
      </c>
      <c r="GG22" s="3">
        <f t="shared" si="2"/>
        <v>0</v>
      </c>
      <c r="GH22" s="3">
        <f t="shared" si="2"/>
        <v>4</v>
      </c>
      <c r="GI22" s="3">
        <f t="shared" si="2"/>
        <v>4</v>
      </c>
      <c r="GJ22" s="3">
        <f t="shared" si="2"/>
        <v>0</v>
      </c>
      <c r="GK22" s="3">
        <f t="shared" si="2"/>
        <v>5</v>
      </c>
      <c r="GL22" s="3">
        <f t="shared" si="2"/>
        <v>3</v>
      </c>
      <c r="GM22" s="3">
        <f t="shared" ref="GM22:IX22" si="3">SUM(GM14:GM21)</f>
        <v>0</v>
      </c>
      <c r="GN22" s="3">
        <f t="shared" si="3"/>
        <v>5</v>
      </c>
      <c r="GO22" s="3">
        <f t="shared" si="3"/>
        <v>3</v>
      </c>
      <c r="GP22" s="3">
        <f t="shared" si="3"/>
        <v>0</v>
      </c>
      <c r="GQ22" s="3">
        <f t="shared" si="3"/>
        <v>4</v>
      </c>
      <c r="GR22" s="3">
        <f t="shared" si="3"/>
        <v>4</v>
      </c>
      <c r="GS22" s="3">
        <f t="shared" si="3"/>
        <v>0</v>
      </c>
      <c r="GT22" s="3">
        <f t="shared" si="3"/>
        <v>3</v>
      </c>
      <c r="GU22" s="3">
        <f t="shared" si="3"/>
        <v>5</v>
      </c>
      <c r="GV22" s="3">
        <f t="shared" si="3"/>
        <v>0</v>
      </c>
      <c r="GW22" s="3">
        <f t="shared" si="3"/>
        <v>3</v>
      </c>
      <c r="GX22" s="3">
        <f t="shared" si="3"/>
        <v>5</v>
      </c>
      <c r="GY22" s="3">
        <f t="shared" si="3"/>
        <v>0</v>
      </c>
      <c r="GZ22" s="3">
        <f t="shared" si="3"/>
        <v>3</v>
      </c>
      <c r="HA22" s="3">
        <f t="shared" si="3"/>
        <v>5</v>
      </c>
      <c r="HB22" s="3">
        <f t="shared" si="3"/>
        <v>0</v>
      </c>
      <c r="HC22" s="3">
        <f t="shared" si="3"/>
        <v>4</v>
      </c>
      <c r="HD22" s="3">
        <f t="shared" si="3"/>
        <v>4</v>
      </c>
      <c r="HE22" s="3">
        <f t="shared" si="3"/>
        <v>0</v>
      </c>
      <c r="HF22" s="3">
        <f t="shared" si="3"/>
        <v>5</v>
      </c>
      <c r="HG22" s="3">
        <f t="shared" si="3"/>
        <v>3</v>
      </c>
      <c r="HH22" s="3">
        <f t="shared" si="3"/>
        <v>0</v>
      </c>
      <c r="HI22" s="3">
        <f t="shared" si="3"/>
        <v>4</v>
      </c>
      <c r="HJ22" s="3">
        <f t="shared" si="3"/>
        <v>4</v>
      </c>
      <c r="HK22" s="3">
        <f t="shared" si="3"/>
        <v>0</v>
      </c>
      <c r="HL22" s="3">
        <f t="shared" si="3"/>
        <v>4</v>
      </c>
      <c r="HM22" s="3">
        <f t="shared" si="3"/>
        <v>4</v>
      </c>
      <c r="HN22" s="3">
        <f t="shared" si="3"/>
        <v>0</v>
      </c>
      <c r="HO22" s="3">
        <f t="shared" si="3"/>
        <v>3</v>
      </c>
      <c r="HP22" s="3">
        <f t="shared" si="3"/>
        <v>5</v>
      </c>
      <c r="HQ22" s="3">
        <f t="shared" si="3"/>
        <v>0</v>
      </c>
      <c r="HR22" s="3">
        <f t="shared" si="3"/>
        <v>4</v>
      </c>
      <c r="HS22" s="3">
        <f t="shared" si="3"/>
        <v>4</v>
      </c>
      <c r="HT22" s="3">
        <f t="shared" si="3"/>
        <v>0</v>
      </c>
      <c r="HU22" s="3">
        <f t="shared" si="3"/>
        <v>4</v>
      </c>
      <c r="HV22" s="3">
        <f t="shared" si="3"/>
        <v>4</v>
      </c>
      <c r="HW22" s="3">
        <f t="shared" si="3"/>
        <v>0</v>
      </c>
      <c r="HX22" s="3">
        <f t="shared" si="3"/>
        <v>4</v>
      </c>
      <c r="HY22" s="3">
        <f t="shared" si="3"/>
        <v>4</v>
      </c>
      <c r="HZ22" s="3">
        <f t="shared" si="3"/>
        <v>0</v>
      </c>
      <c r="IA22" s="3">
        <f t="shared" si="3"/>
        <v>5</v>
      </c>
      <c r="IB22" s="3">
        <f t="shared" si="3"/>
        <v>3</v>
      </c>
      <c r="IC22" s="3">
        <f t="shared" si="3"/>
        <v>0</v>
      </c>
      <c r="ID22" s="3">
        <f t="shared" si="3"/>
        <v>4</v>
      </c>
      <c r="IE22" s="3">
        <f t="shared" si="3"/>
        <v>4</v>
      </c>
      <c r="IF22" s="3">
        <f t="shared" si="3"/>
        <v>0</v>
      </c>
      <c r="IG22" s="3">
        <f t="shared" si="3"/>
        <v>4</v>
      </c>
      <c r="IH22" s="3">
        <f t="shared" si="3"/>
        <v>4</v>
      </c>
      <c r="II22" s="3">
        <f t="shared" si="3"/>
        <v>0</v>
      </c>
      <c r="IJ22" s="3">
        <f t="shared" si="3"/>
        <v>3</v>
      </c>
      <c r="IK22" s="3">
        <f t="shared" si="3"/>
        <v>5</v>
      </c>
      <c r="IL22" s="3">
        <f t="shared" si="3"/>
        <v>0</v>
      </c>
      <c r="IM22" s="3">
        <f t="shared" si="3"/>
        <v>4</v>
      </c>
      <c r="IN22" s="3">
        <f t="shared" si="3"/>
        <v>4</v>
      </c>
      <c r="IO22" s="3">
        <f t="shared" si="3"/>
        <v>0</v>
      </c>
      <c r="IP22" s="3">
        <f t="shared" si="3"/>
        <v>4</v>
      </c>
      <c r="IQ22" s="3">
        <f t="shared" si="3"/>
        <v>4</v>
      </c>
      <c r="IR22" s="3">
        <f t="shared" si="3"/>
        <v>0</v>
      </c>
      <c r="IS22" s="3">
        <f t="shared" si="3"/>
        <v>4</v>
      </c>
      <c r="IT22" s="3">
        <f t="shared" si="3"/>
        <v>4</v>
      </c>
    </row>
    <row r="23" spans="1:254" ht="44.4" customHeight="1" x14ac:dyDescent="0.3">
      <c r="A23" s="47" t="s">
        <v>841</v>
      </c>
      <c r="B23" s="48"/>
      <c r="C23" s="10">
        <f>C22/8%</f>
        <v>0</v>
      </c>
      <c r="D23" s="10">
        <f t="shared" ref="D23:BO23" si="4">D22/8%</f>
        <v>37.5</v>
      </c>
      <c r="E23" s="10">
        <f t="shared" si="4"/>
        <v>62.5</v>
      </c>
      <c r="F23" s="10">
        <f t="shared" si="4"/>
        <v>0</v>
      </c>
      <c r="G23" s="10">
        <f t="shared" si="4"/>
        <v>50</v>
      </c>
      <c r="H23" s="10">
        <f t="shared" si="4"/>
        <v>50</v>
      </c>
      <c r="I23" s="10">
        <f t="shared" si="4"/>
        <v>0</v>
      </c>
      <c r="J23" s="10">
        <f t="shared" si="4"/>
        <v>62.5</v>
      </c>
      <c r="K23" s="10">
        <f t="shared" si="4"/>
        <v>37.5</v>
      </c>
      <c r="L23" s="10">
        <f t="shared" si="4"/>
        <v>0</v>
      </c>
      <c r="M23" s="10">
        <f t="shared" si="4"/>
        <v>62.5</v>
      </c>
      <c r="N23" s="10">
        <f t="shared" si="4"/>
        <v>37.5</v>
      </c>
      <c r="O23" s="10">
        <f t="shared" si="4"/>
        <v>0</v>
      </c>
      <c r="P23" s="10">
        <f t="shared" si="4"/>
        <v>50</v>
      </c>
      <c r="Q23" s="10">
        <f t="shared" si="4"/>
        <v>50</v>
      </c>
      <c r="R23" s="10">
        <f t="shared" si="4"/>
        <v>0</v>
      </c>
      <c r="S23" s="10">
        <f t="shared" si="4"/>
        <v>37.5</v>
      </c>
      <c r="T23" s="10">
        <f t="shared" si="4"/>
        <v>62.5</v>
      </c>
      <c r="U23" s="10">
        <f t="shared" si="4"/>
        <v>0</v>
      </c>
      <c r="V23" s="10">
        <f t="shared" si="4"/>
        <v>37.5</v>
      </c>
      <c r="W23" s="10">
        <f t="shared" si="4"/>
        <v>62.5</v>
      </c>
      <c r="X23" s="10">
        <f t="shared" si="4"/>
        <v>0</v>
      </c>
      <c r="Y23" s="10">
        <f t="shared" si="4"/>
        <v>37.5</v>
      </c>
      <c r="Z23" s="10">
        <f t="shared" si="4"/>
        <v>62.5</v>
      </c>
      <c r="AA23" s="10">
        <f t="shared" si="4"/>
        <v>0</v>
      </c>
      <c r="AB23" s="10">
        <f t="shared" si="4"/>
        <v>50</v>
      </c>
      <c r="AC23" s="10">
        <f t="shared" si="4"/>
        <v>50</v>
      </c>
      <c r="AD23" s="10">
        <f t="shared" si="4"/>
        <v>0</v>
      </c>
      <c r="AE23" s="10">
        <f t="shared" si="4"/>
        <v>62.5</v>
      </c>
      <c r="AF23" s="10">
        <f t="shared" si="4"/>
        <v>37.5</v>
      </c>
      <c r="AG23" s="10">
        <f t="shared" si="4"/>
        <v>0</v>
      </c>
      <c r="AH23" s="10">
        <f t="shared" si="4"/>
        <v>62.5</v>
      </c>
      <c r="AI23" s="10">
        <f t="shared" si="4"/>
        <v>37.5</v>
      </c>
      <c r="AJ23" s="10">
        <f t="shared" si="4"/>
        <v>0</v>
      </c>
      <c r="AK23" s="10">
        <f t="shared" si="4"/>
        <v>50</v>
      </c>
      <c r="AL23" s="10">
        <f t="shared" si="4"/>
        <v>50</v>
      </c>
      <c r="AM23" s="10">
        <f t="shared" si="4"/>
        <v>0</v>
      </c>
      <c r="AN23" s="10">
        <f t="shared" si="4"/>
        <v>37.5</v>
      </c>
      <c r="AO23" s="10">
        <f t="shared" si="4"/>
        <v>62.5</v>
      </c>
      <c r="AP23" s="10">
        <f t="shared" si="4"/>
        <v>0</v>
      </c>
      <c r="AQ23" s="10">
        <f t="shared" si="4"/>
        <v>37.5</v>
      </c>
      <c r="AR23" s="10">
        <f t="shared" si="4"/>
        <v>62.5</v>
      </c>
      <c r="AS23" s="10">
        <f t="shared" si="4"/>
        <v>0</v>
      </c>
      <c r="AT23" s="10">
        <f t="shared" si="4"/>
        <v>25</v>
      </c>
      <c r="AU23" s="10">
        <f t="shared" si="4"/>
        <v>75</v>
      </c>
      <c r="AV23" s="10">
        <f t="shared" si="4"/>
        <v>0</v>
      </c>
      <c r="AW23" s="10">
        <f t="shared" si="4"/>
        <v>25</v>
      </c>
      <c r="AX23" s="10">
        <f t="shared" si="4"/>
        <v>75</v>
      </c>
      <c r="AY23" s="10">
        <f t="shared" si="4"/>
        <v>0</v>
      </c>
      <c r="AZ23" s="10">
        <f t="shared" si="4"/>
        <v>37.5</v>
      </c>
      <c r="BA23" s="10">
        <f t="shared" si="4"/>
        <v>62.5</v>
      </c>
      <c r="BB23" s="10">
        <f t="shared" si="4"/>
        <v>0</v>
      </c>
      <c r="BC23" s="10">
        <f t="shared" si="4"/>
        <v>50</v>
      </c>
      <c r="BD23" s="10">
        <f t="shared" si="4"/>
        <v>50</v>
      </c>
      <c r="BE23" s="10">
        <f t="shared" si="4"/>
        <v>0</v>
      </c>
      <c r="BF23" s="10">
        <f t="shared" si="4"/>
        <v>62.5</v>
      </c>
      <c r="BG23" s="10">
        <f t="shared" si="4"/>
        <v>37.5</v>
      </c>
      <c r="BH23" s="10">
        <f t="shared" si="4"/>
        <v>0</v>
      </c>
      <c r="BI23" s="10">
        <f t="shared" si="4"/>
        <v>62.5</v>
      </c>
      <c r="BJ23" s="10">
        <f t="shared" si="4"/>
        <v>37.5</v>
      </c>
      <c r="BK23" s="10">
        <f t="shared" si="4"/>
        <v>0</v>
      </c>
      <c r="BL23" s="10">
        <f t="shared" si="4"/>
        <v>50</v>
      </c>
      <c r="BM23" s="10">
        <f t="shared" si="4"/>
        <v>50</v>
      </c>
      <c r="BN23" s="10">
        <f t="shared" si="4"/>
        <v>0</v>
      </c>
      <c r="BO23" s="10">
        <f t="shared" si="4"/>
        <v>37.5</v>
      </c>
      <c r="BP23" s="10">
        <f t="shared" ref="BP23:EA23" si="5">BP22/8%</f>
        <v>62.5</v>
      </c>
      <c r="BQ23" s="10">
        <f t="shared" si="5"/>
        <v>0</v>
      </c>
      <c r="BR23" s="10">
        <f t="shared" si="5"/>
        <v>37.5</v>
      </c>
      <c r="BS23" s="10">
        <f t="shared" si="5"/>
        <v>62.5</v>
      </c>
      <c r="BT23" s="10">
        <f t="shared" si="5"/>
        <v>0</v>
      </c>
      <c r="BU23" s="10">
        <f t="shared" si="5"/>
        <v>37.5</v>
      </c>
      <c r="BV23" s="10">
        <f t="shared" si="5"/>
        <v>62.5</v>
      </c>
      <c r="BW23" s="10">
        <f t="shared" si="5"/>
        <v>0</v>
      </c>
      <c r="BX23" s="10">
        <f t="shared" si="5"/>
        <v>50</v>
      </c>
      <c r="BY23" s="10">
        <f t="shared" si="5"/>
        <v>50</v>
      </c>
      <c r="BZ23" s="10">
        <f t="shared" si="5"/>
        <v>0</v>
      </c>
      <c r="CA23" s="10">
        <f t="shared" si="5"/>
        <v>62.5</v>
      </c>
      <c r="CB23" s="10">
        <f t="shared" si="5"/>
        <v>37.5</v>
      </c>
      <c r="CC23" s="10">
        <f t="shared" si="5"/>
        <v>0</v>
      </c>
      <c r="CD23" s="10">
        <f t="shared" si="5"/>
        <v>37.5</v>
      </c>
      <c r="CE23" s="10">
        <f t="shared" si="5"/>
        <v>62.5</v>
      </c>
      <c r="CF23" s="10">
        <f t="shared" si="5"/>
        <v>0</v>
      </c>
      <c r="CG23" s="10">
        <f t="shared" si="5"/>
        <v>50</v>
      </c>
      <c r="CH23" s="10">
        <f t="shared" si="5"/>
        <v>50</v>
      </c>
      <c r="CI23" s="10">
        <f t="shared" si="5"/>
        <v>0</v>
      </c>
      <c r="CJ23" s="10">
        <f t="shared" si="5"/>
        <v>62.5</v>
      </c>
      <c r="CK23" s="10">
        <f t="shared" si="5"/>
        <v>37.5</v>
      </c>
      <c r="CL23" s="10">
        <f t="shared" si="5"/>
        <v>0</v>
      </c>
      <c r="CM23" s="10">
        <f t="shared" si="5"/>
        <v>62.5</v>
      </c>
      <c r="CN23" s="10">
        <f t="shared" si="5"/>
        <v>37.5</v>
      </c>
      <c r="CO23" s="10">
        <f t="shared" si="5"/>
        <v>0</v>
      </c>
      <c r="CP23" s="10">
        <f t="shared" si="5"/>
        <v>50</v>
      </c>
      <c r="CQ23" s="10">
        <f t="shared" si="5"/>
        <v>50</v>
      </c>
      <c r="CR23" s="10">
        <f t="shared" si="5"/>
        <v>0</v>
      </c>
      <c r="CS23" s="10">
        <f t="shared" si="5"/>
        <v>37.5</v>
      </c>
      <c r="CT23" s="10">
        <f t="shared" si="5"/>
        <v>62.5</v>
      </c>
      <c r="CU23" s="10">
        <f t="shared" si="5"/>
        <v>0</v>
      </c>
      <c r="CV23" s="10">
        <f t="shared" si="5"/>
        <v>37.5</v>
      </c>
      <c r="CW23" s="10">
        <f t="shared" si="5"/>
        <v>62.5</v>
      </c>
      <c r="CX23" s="10">
        <f t="shared" si="5"/>
        <v>0</v>
      </c>
      <c r="CY23" s="10">
        <f t="shared" si="5"/>
        <v>37.5</v>
      </c>
      <c r="CZ23" s="10">
        <f t="shared" si="5"/>
        <v>62.5</v>
      </c>
      <c r="DA23" s="10">
        <f t="shared" si="5"/>
        <v>0</v>
      </c>
      <c r="DB23" s="10">
        <f t="shared" si="5"/>
        <v>50</v>
      </c>
      <c r="DC23" s="10">
        <f t="shared" si="5"/>
        <v>50</v>
      </c>
      <c r="DD23" s="10">
        <f t="shared" si="5"/>
        <v>0</v>
      </c>
      <c r="DE23" s="10">
        <f t="shared" si="5"/>
        <v>75</v>
      </c>
      <c r="DF23" s="10">
        <f t="shared" si="5"/>
        <v>25</v>
      </c>
      <c r="DG23" s="10">
        <f t="shared" si="5"/>
        <v>0</v>
      </c>
      <c r="DH23" s="10">
        <f t="shared" si="5"/>
        <v>50</v>
      </c>
      <c r="DI23" s="10">
        <f t="shared" si="5"/>
        <v>50</v>
      </c>
      <c r="DJ23" s="10">
        <f t="shared" si="5"/>
        <v>0</v>
      </c>
      <c r="DK23" s="10">
        <f t="shared" si="5"/>
        <v>50</v>
      </c>
      <c r="DL23" s="10">
        <f t="shared" si="5"/>
        <v>50</v>
      </c>
      <c r="DM23" s="10">
        <f t="shared" si="5"/>
        <v>0</v>
      </c>
      <c r="DN23" s="10">
        <f t="shared" si="5"/>
        <v>62.5</v>
      </c>
      <c r="DO23" s="10">
        <f t="shared" si="5"/>
        <v>37.5</v>
      </c>
      <c r="DP23" s="10">
        <f t="shared" si="5"/>
        <v>0</v>
      </c>
      <c r="DQ23" s="10">
        <f t="shared" si="5"/>
        <v>50</v>
      </c>
      <c r="DR23" s="10">
        <f t="shared" si="5"/>
        <v>50</v>
      </c>
      <c r="DS23" s="10">
        <f t="shared" si="5"/>
        <v>0</v>
      </c>
      <c r="DT23" s="10">
        <f t="shared" si="5"/>
        <v>62.5</v>
      </c>
      <c r="DU23" s="10">
        <f t="shared" si="5"/>
        <v>37.5</v>
      </c>
      <c r="DV23" s="10">
        <f t="shared" si="5"/>
        <v>0</v>
      </c>
      <c r="DW23" s="10">
        <f t="shared" si="5"/>
        <v>62.5</v>
      </c>
      <c r="DX23" s="10">
        <f t="shared" si="5"/>
        <v>37.5</v>
      </c>
      <c r="DY23" s="10">
        <f t="shared" si="5"/>
        <v>0</v>
      </c>
      <c r="DZ23" s="10">
        <f t="shared" si="5"/>
        <v>37.5</v>
      </c>
      <c r="EA23" s="10">
        <f t="shared" si="5"/>
        <v>62.5</v>
      </c>
      <c r="EB23" s="10">
        <f t="shared" ref="EB23:GM23" si="6">EB22/8%</f>
        <v>0</v>
      </c>
      <c r="EC23" s="10">
        <f t="shared" si="6"/>
        <v>50</v>
      </c>
      <c r="ED23" s="10">
        <f t="shared" si="6"/>
        <v>50</v>
      </c>
      <c r="EE23" s="10">
        <f t="shared" si="6"/>
        <v>0</v>
      </c>
      <c r="EF23" s="10">
        <f t="shared" si="6"/>
        <v>62.5</v>
      </c>
      <c r="EG23" s="10">
        <f t="shared" si="6"/>
        <v>37.5</v>
      </c>
      <c r="EH23" s="10">
        <f t="shared" si="6"/>
        <v>0</v>
      </c>
      <c r="EI23" s="10">
        <f t="shared" si="6"/>
        <v>62.5</v>
      </c>
      <c r="EJ23" s="10">
        <f t="shared" si="6"/>
        <v>37.5</v>
      </c>
      <c r="EK23" s="10">
        <f t="shared" si="6"/>
        <v>0</v>
      </c>
      <c r="EL23" s="10">
        <f t="shared" si="6"/>
        <v>50</v>
      </c>
      <c r="EM23" s="10">
        <f t="shared" si="6"/>
        <v>50</v>
      </c>
      <c r="EN23" s="10">
        <f t="shared" si="6"/>
        <v>0</v>
      </c>
      <c r="EO23" s="10">
        <f t="shared" si="6"/>
        <v>37.5</v>
      </c>
      <c r="EP23" s="10">
        <f t="shared" si="6"/>
        <v>62.5</v>
      </c>
      <c r="EQ23" s="10">
        <f t="shared" si="6"/>
        <v>0</v>
      </c>
      <c r="ER23" s="10">
        <f t="shared" si="6"/>
        <v>37.5</v>
      </c>
      <c r="ES23" s="10">
        <f t="shared" si="6"/>
        <v>62.5</v>
      </c>
      <c r="ET23" s="10">
        <f t="shared" si="6"/>
        <v>0</v>
      </c>
      <c r="EU23" s="10">
        <f t="shared" si="6"/>
        <v>25</v>
      </c>
      <c r="EV23" s="10">
        <f t="shared" si="6"/>
        <v>75</v>
      </c>
      <c r="EW23" s="10">
        <f t="shared" si="6"/>
        <v>0</v>
      </c>
      <c r="EX23" s="10">
        <f t="shared" si="6"/>
        <v>25</v>
      </c>
      <c r="EY23" s="10">
        <f t="shared" si="6"/>
        <v>75</v>
      </c>
      <c r="EZ23" s="10">
        <f t="shared" si="6"/>
        <v>0</v>
      </c>
      <c r="FA23" s="10">
        <f t="shared" si="6"/>
        <v>37.5</v>
      </c>
      <c r="FB23" s="10">
        <f t="shared" si="6"/>
        <v>62.5</v>
      </c>
      <c r="FC23" s="10">
        <f t="shared" si="6"/>
        <v>0</v>
      </c>
      <c r="FD23" s="10">
        <f t="shared" si="6"/>
        <v>50</v>
      </c>
      <c r="FE23" s="10">
        <f t="shared" si="6"/>
        <v>50</v>
      </c>
      <c r="FF23" s="10">
        <f t="shared" si="6"/>
        <v>0</v>
      </c>
      <c r="FG23" s="10">
        <f t="shared" si="6"/>
        <v>62.5</v>
      </c>
      <c r="FH23" s="10">
        <f t="shared" si="6"/>
        <v>37.5</v>
      </c>
      <c r="FI23" s="10">
        <f t="shared" si="6"/>
        <v>0</v>
      </c>
      <c r="FJ23" s="10">
        <f t="shared" si="6"/>
        <v>62.5</v>
      </c>
      <c r="FK23" s="10">
        <f t="shared" si="6"/>
        <v>37.5</v>
      </c>
      <c r="FL23" s="10">
        <f t="shared" si="6"/>
        <v>0</v>
      </c>
      <c r="FM23" s="10">
        <f t="shared" si="6"/>
        <v>50</v>
      </c>
      <c r="FN23" s="10">
        <f t="shared" si="6"/>
        <v>50</v>
      </c>
      <c r="FO23" s="10">
        <f t="shared" si="6"/>
        <v>0</v>
      </c>
      <c r="FP23" s="10">
        <f t="shared" si="6"/>
        <v>37.5</v>
      </c>
      <c r="FQ23" s="10">
        <f t="shared" si="6"/>
        <v>62.5</v>
      </c>
      <c r="FR23" s="10">
        <f t="shared" si="6"/>
        <v>0</v>
      </c>
      <c r="FS23" s="10">
        <f t="shared" si="6"/>
        <v>37.5</v>
      </c>
      <c r="FT23" s="10">
        <f t="shared" si="6"/>
        <v>62.5</v>
      </c>
      <c r="FU23" s="10">
        <f t="shared" si="6"/>
        <v>0</v>
      </c>
      <c r="FV23" s="10">
        <f t="shared" si="6"/>
        <v>37.5</v>
      </c>
      <c r="FW23" s="10">
        <f t="shared" si="6"/>
        <v>62.5</v>
      </c>
      <c r="FX23" s="10">
        <f t="shared" si="6"/>
        <v>0</v>
      </c>
      <c r="FY23" s="10">
        <f t="shared" si="6"/>
        <v>50</v>
      </c>
      <c r="FZ23" s="10">
        <f t="shared" si="6"/>
        <v>50</v>
      </c>
      <c r="GA23" s="10">
        <f t="shared" si="6"/>
        <v>0</v>
      </c>
      <c r="GB23" s="10">
        <f t="shared" si="6"/>
        <v>62.5</v>
      </c>
      <c r="GC23" s="10">
        <f t="shared" si="6"/>
        <v>37.5</v>
      </c>
      <c r="GD23" s="10">
        <f t="shared" si="6"/>
        <v>0</v>
      </c>
      <c r="GE23" s="10">
        <f t="shared" si="6"/>
        <v>37.5</v>
      </c>
      <c r="GF23" s="10">
        <f t="shared" si="6"/>
        <v>62.5</v>
      </c>
      <c r="GG23" s="10">
        <f t="shared" si="6"/>
        <v>0</v>
      </c>
      <c r="GH23" s="10">
        <f t="shared" si="6"/>
        <v>50</v>
      </c>
      <c r="GI23" s="10">
        <f t="shared" si="6"/>
        <v>50</v>
      </c>
      <c r="GJ23" s="10">
        <f t="shared" si="6"/>
        <v>0</v>
      </c>
      <c r="GK23" s="10">
        <f t="shared" si="6"/>
        <v>62.5</v>
      </c>
      <c r="GL23" s="10">
        <f t="shared" si="6"/>
        <v>37.5</v>
      </c>
      <c r="GM23" s="10">
        <f t="shared" si="6"/>
        <v>0</v>
      </c>
      <c r="GN23" s="10">
        <f t="shared" ref="GN23:IT23" si="7">GN22/8%</f>
        <v>62.5</v>
      </c>
      <c r="GO23" s="10">
        <f t="shared" si="7"/>
        <v>37.5</v>
      </c>
      <c r="GP23" s="10">
        <f t="shared" si="7"/>
        <v>0</v>
      </c>
      <c r="GQ23" s="10">
        <f t="shared" si="7"/>
        <v>50</v>
      </c>
      <c r="GR23" s="10">
        <f t="shared" si="7"/>
        <v>50</v>
      </c>
      <c r="GS23" s="10">
        <f t="shared" si="7"/>
        <v>0</v>
      </c>
      <c r="GT23" s="10">
        <f t="shared" si="7"/>
        <v>37.5</v>
      </c>
      <c r="GU23" s="10">
        <f t="shared" si="7"/>
        <v>62.5</v>
      </c>
      <c r="GV23" s="10">
        <f t="shared" si="7"/>
        <v>0</v>
      </c>
      <c r="GW23" s="10">
        <f t="shared" si="7"/>
        <v>37.5</v>
      </c>
      <c r="GX23" s="10">
        <f t="shared" si="7"/>
        <v>62.5</v>
      </c>
      <c r="GY23" s="10">
        <f t="shared" si="7"/>
        <v>0</v>
      </c>
      <c r="GZ23" s="10">
        <f t="shared" si="7"/>
        <v>37.5</v>
      </c>
      <c r="HA23" s="10">
        <f t="shared" si="7"/>
        <v>62.5</v>
      </c>
      <c r="HB23" s="10">
        <f t="shared" si="7"/>
        <v>0</v>
      </c>
      <c r="HC23" s="10">
        <f t="shared" si="7"/>
        <v>50</v>
      </c>
      <c r="HD23" s="10">
        <f t="shared" si="7"/>
        <v>50</v>
      </c>
      <c r="HE23" s="10">
        <f t="shared" si="7"/>
        <v>0</v>
      </c>
      <c r="HF23" s="10">
        <f t="shared" si="7"/>
        <v>62.5</v>
      </c>
      <c r="HG23" s="10">
        <f t="shared" si="7"/>
        <v>37.5</v>
      </c>
      <c r="HH23" s="10">
        <f t="shared" si="7"/>
        <v>0</v>
      </c>
      <c r="HI23" s="10">
        <f t="shared" si="7"/>
        <v>50</v>
      </c>
      <c r="HJ23" s="10">
        <f t="shared" si="7"/>
        <v>50</v>
      </c>
      <c r="HK23" s="10">
        <f t="shared" si="7"/>
        <v>0</v>
      </c>
      <c r="HL23" s="10">
        <f t="shared" si="7"/>
        <v>50</v>
      </c>
      <c r="HM23" s="10">
        <f t="shared" si="7"/>
        <v>50</v>
      </c>
      <c r="HN23" s="10">
        <f t="shared" si="7"/>
        <v>0</v>
      </c>
      <c r="HO23" s="10">
        <f t="shared" si="7"/>
        <v>37.5</v>
      </c>
      <c r="HP23" s="10">
        <f t="shared" si="7"/>
        <v>62.5</v>
      </c>
      <c r="HQ23" s="10">
        <f t="shared" si="7"/>
        <v>0</v>
      </c>
      <c r="HR23" s="10">
        <f t="shared" si="7"/>
        <v>50</v>
      </c>
      <c r="HS23" s="10">
        <f t="shared" si="7"/>
        <v>50</v>
      </c>
      <c r="HT23" s="10">
        <f t="shared" si="7"/>
        <v>0</v>
      </c>
      <c r="HU23" s="10">
        <f t="shared" si="7"/>
        <v>50</v>
      </c>
      <c r="HV23" s="10">
        <f t="shared" si="7"/>
        <v>50</v>
      </c>
      <c r="HW23" s="10">
        <f t="shared" si="7"/>
        <v>0</v>
      </c>
      <c r="HX23" s="10">
        <f t="shared" si="7"/>
        <v>50</v>
      </c>
      <c r="HY23" s="10">
        <f t="shared" si="7"/>
        <v>50</v>
      </c>
      <c r="HZ23" s="10">
        <f t="shared" si="7"/>
        <v>0</v>
      </c>
      <c r="IA23" s="10">
        <f t="shared" si="7"/>
        <v>62.5</v>
      </c>
      <c r="IB23" s="10">
        <f t="shared" si="7"/>
        <v>37.5</v>
      </c>
      <c r="IC23" s="10">
        <f t="shared" si="7"/>
        <v>0</v>
      </c>
      <c r="ID23" s="10">
        <f t="shared" si="7"/>
        <v>50</v>
      </c>
      <c r="IE23" s="10">
        <f t="shared" si="7"/>
        <v>50</v>
      </c>
      <c r="IF23" s="10">
        <f t="shared" si="7"/>
        <v>0</v>
      </c>
      <c r="IG23" s="10">
        <f t="shared" si="7"/>
        <v>50</v>
      </c>
      <c r="IH23" s="10">
        <f t="shared" si="7"/>
        <v>50</v>
      </c>
      <c r="II23" s="10">
        <f t="shared" si="7"/>
        <v>0</v>
      </c>
      <c r="IJ23" s="10">
        <f t="shared" si="7"/>
        <v>37.5</v>
      </c>
      <c r="IK23" s="10">
        <f t="shared" si="7"/>
        <v>62.5</v>
      </c>
      <c r="IL23" s="10">
        <f t="shared" si="7"/>
        <v>0</v>
      </c>
      <c r="IM23" s="10">
        <f t="shared" si="7"/>
        <v>50</v>
      </c>
      <c r="IN23" s="10">
        <f t="shared" si="7"/>
        <v>50</v>
      </c>
      <c r="IO23" s="10">
        <f t="shared" si="7"/>
        <v>0</v>
      </c>
      <c r="IP23" s="10">
        <f t="shared" si="7"/>
        <v>50</v>
      </c>
      <c r="IQ23" s="10">
        <f t="shared" si="7"/>
        <v>50</v>
      </c>
      <c r="IR23" s="10">
        <f t="shared" si="7"/>
        <v>0</v>
      </c>
      <c r="IS23" s="10">
        <f t="shared" si="7"/>
        <v>50</v>
      </c>
      <c r="IT23" s="10">
        <f t="shared" si="7"/>
        <v>50</v>
      </c>
    </row>
    <row r="25" spans="1:254" x14ac:dyDescent="0.3">
      <c r="B25" t="s">
        <v>813</v>
      </c>
    </row>
    <row r="26" spans="1:254" x14ac:dyDescent="0.3">
      <c r="B26" t="s">
        <v>814</v>
      </c>
      <c r="C26" t="s">
        <v>808</v>
      </c>
      <c r="D26" s="33">
        <f>(C23+F23+I23+L23+O23+R23+U23)/7</f>
        <v>0</v>
      </c>
      <c r="E26" s="18">
        <f>D26/100*8</f>
        <v>0</v>
      </c>
    </row>
    <row r="27" spans="1:254" x14ac:dyDescent="0.3">
      <c r="B27" t="s">
        <v>815</v>
      </c>
      <c r="C27" t="s">
        <v>808</v>
      </c>
      <c r="D27" s="33">
        <f>(D23+G23+J23+M23+P23+S23+V23)/7</f>
        <v>48.214285714285715</v>
      </c>
      <c r="E27" s="18">
        <f>D27/100*8</f>
        <v>3.8571428571428572</v>
      </c>
    </row>
    <row r="28" spans="1:254" x14ac:dyDescent="0.3">
      <c r="B28" t="s">
        <v>816</v>
      </c>
      <c r="C28" t="s">
        <v>808</v>
      </c>
      <c r="D28" s="33">
        <f>(E23+H23+K23+N23+Q23+T23+W23)/7</f>
        <v>51.785714285714285</v>
      </c>
      <c r="E28" s="18">
        <f>D28/100*8</f>
        <v>4.1428571428571423</v>
      </c>
    </row>
    <row r="29" spans="1:254" x14ac:dyDescent="0.3">
      <c r="D29" s="25">
        <f>SUM(D26:D28)</f>
        <v>100</v>
      </c>
      <c r="E29" s="25">
        <f>SUM(E26:E28)</f>
        <v>8</v>
      </c>
    </row>
    <row r="30" spans="1:254" x14ac:dyDescent="0.3">
      <c r="B30" t="s">
        <v>814</v>
      </c>
      <c r="C30" t="s">
        <v>809</v>
      </c>
      <c r="D30" s="33">
        <f>(X23+AA23+AD23+AG23+AJ23+AM23+AP23+AS23+AV23+AY23+BB23+BE23+BH23+BK23+BN23+BQ23+BT23+BW23+BZ23+CC23+CF23+CI23+CL23+CO23+CR23+CU23+CX23+DA23)/28</f>
        <v>0</v>
      </c>
      <c r="E30" s="18">
        <f>D30/100*8</f>
        <v>0</v>
      </c>
    </row>
    <row r="31" spans="1:254" x14ac:dyDescent="0.3">
      <c r="B31" t="s">
        <v>815</v>
      </c>
      <c r="C31" t="s">
        <v>809</v>
      </c>
      <c r="D31" s="33">
        <f>(Y23+AB23+AE23+AH23+AK23+AN23+AQ23+AT23+AW23+AZ23+BC23+BF23+BI23+BL23+BO23+BR23+BU23+BX23+CA23+CD23+CG23+CJ23+CM23+CP23+CS23+CV23+CY23+DB23)/28</f>
        <v>46.428571428571431</v>
      </c>
      <c r="E31" s="18">
        <f>D31/100*8</f>
        <v>3.7142857142857144</v>
      </c>
    </row>
    <row r="32" spans="1:254" x14ac:dyDescent="0.3">
      <c r="B32" t="s">
        <v>816</v>
      </c>
      <c r="C32" t="s">
        <v>809</v>
      </c>
      <c r="D32" s="33">
        <f>(Z23+AC23+AF23+AI23+AL23+AO23+AR23+AU23+AX23+BA23+BD23+BG23+BJ23+BM23+BP23+BS23+BV23+BY23+CB23+CE23+CH23+CK23+CN23+CQ23+CT23+CW23+CZ23+DC23)/28</f>
        <v>53.571428571428569</v>
      </c>
      <c r="E32" s="18">
        <f>D32/100*8</f>
        <v>4.2857142857142856</v>
      </c>
    </row>
    <row r="33" spans="2:5" x14ac:dyDescent="0.3">
      <c r="D33" s="25">
        <f>SUM(D30:D32)</f>
        <v>100</v>
      </c>
      <c r="E33" s="25">
        <f>SUM(E30:E32)</f>
        <v>8</v>
      </c>
    </row>
    <row r="34" spans="2:5" x14ac:dyDescent="0.3">
      <c r="B34" t="s">
        <v>814</v>
      </c>
      <c r="C34" t="s">
        <v>810</v>
      </c>
      <c r="D34" s="33">
        <f>(DD23+DG23+DJ23+DM23+DP23+DS23+DV23)/7</f>
        <v>0</v>
      </c>
      <c r="E34" s="18">
        <f>D34/100*8</f>
        <v>0</v>
      </c>
    </row>
    <row r="35" spans="2:5" x14ac:dyDescent="0.3">
      <c r="B35" t="s">
        <v>815</v>
      </c>
      <c r="C35" t="s">
        <v>810</v>
      </c>
      <c r="D35" s="33">
        <f>(DE23+DH23+DK23+DN23+DQ23+DT23+DW23)/7</f>
        <v>58.928571428571431</v>
      </c>
      <c r="E35" s="18">
        <f>D35/100*8</f>
        <v>4.7142857142857144</v>
      </c>
    </row>
    <row r="36" spans="2:5" x14ac:dyDescent="0.3">
      <c r="B36" t="s">
        <v>816</v>
      </c>
      <c r="C36" t="s">
        <v>810</v>
      </c>
      <c r="D36" s="33">
        <f>(DF23+DI23+DL23+DO23+DR23+DU23+DX23)/7</f>
        <v>41.071428571428569</v>
      </c>
      <c r="E36" s="18">
        <f>D36/100*8</f>
        <v>3.2857142857142856</v>
      </c>
    </row>
    <row r="37" spans="2:5" x14ac:dyDescent="0.3">
      <c r="D37" s="25">
        <f>SUM(D34:D36)</f>
        <v>100</v>
      </c>
      <c r="E37" s="25">
        <f>SUM(E34:E36)</f>
        <v>8</v>
      </c>
    </row>
    <row r="38" spans="2:5" x14ac:dyDescent="0.3">
      <c r="B38" t="s">
        <v>814</v>
      </c>
      <c r="C38" t="s">
        <v>811</v>
      </c>
      <c r="D38" s="33">
        <f>(DY23+EB23+EE23+EH23+EK23+EN23+EQ23+ET23+EW23+EZ23+FC23+FF23+FI23+FL23+FO23+FR23+FU23+FX23+GA23+GD23+GG23+GJ23+GM23+GP23+GS23+GV23+GY23+HB23+HE23+HH23+HK23+HN23+HQ23+HT23+HW23)/35</f>
        <v>0</v>
      </c>
      <c r="E38" s="18">
        <f>D38/100*8</f>
        <v>0</v>
      </c>
    </row>
    <row r="39" spans="2:5" x14ac:dyDescent="0.3">
      <c r="B39" t="s">
        <v>815</v>
      </c>
      <c r="C39" t="s">
        <v>811</v>
      </c>
      <c r="D39" s="33">
        <f>(DZ23+EC23+EF23+EI23+EL23+EO23+ER23+EU23+EX23+FA23+FD23+FG23+FJ23+FM23+FP23+FS23+FV23+FY23+GB23+GE23+GH23+GK23+GN23+GQ23+GT23+GW23+GZ23+HC23+HF23+HI23+HL23+HO23+HR23+HU23+HX23)/35</f>
        <v>47.142857142857146</v>
      </c>
      <c r="E39" s="18">
        <f>D39/100*8</f>
        <v>3.7714285714285718</v>
      </c>
    </row>
    <row r="40" spans="2:5" x14ac:dyDescent="0.3">
      <c r="B40" t="s">
        <v>816</v>
      </c>
      <c r="C40" t="s">
        <v>811</v>
      </c>
      <c r="D40" s="33">
        <f>(EA23+ED23+EG23+EJ23+EM23+EP23+ES23+EV23+EY23+FB23+FE23+FH23+FK23+FN23+FQ23+FT23+FW23+FZ23+GC23+GF23+GI23+GL23+GO23+GR23+GU23+GX23+HA23+HD23+HG23+HJ23+HM23+HP23+HS23+HV23+HY23)/35</f>
        <v>52.857142857142854</v>
      </c>
      <c r="E40" s="18">
        <f>D40/100*8</f>
        <v>4.2285714285714286</v>
      </c>
    </row>
    <row r="41" spans="2:5" x14ac:dyDescent="0.3">
      <c r="D41" s="25">
        <f>SUM(D38:D40)</f>
        <v>100</v>
      </c>
      <c r="E41" s="25">
        <f>SUM(E38:E40)</f>
        <v>8</v>
      </c>
    </row>
    <row r="42" spans="2:5" x14ac:dyDescent="0.3">
      <c r="B42" t="s">
        <v>814</v>
      </c>
      <c r="C42" t="s">
        <v>812</v>
      </c>
      <c r="D42" s="33">
        <f>(HZ23+IC23+IF23+II23+IL23+IO23+IR23)/7</f>
        <v>0</v>
      </c>
      <c r="E42" s="18">
        <f>D42/100*8</f>
        <v>0</v>
      </c>
    </row>
    <row r="43" spans="2:5" x14ac:dyDescent="0.3">
      <c r="B43" t="s">
        <v>815</v>
      </c>
      <c r="C43" t="s">
        <v>812</v>
      </c>
      <c r="D43" s="33">
        <f>(IA23+ID23+IG23+IJ23+IM23+IP23+IS23)/7</f>
        <v>50</v>
      </c>
      <c r="E43" s="18">
        <f>D43/100*8</f>
        <v>4</v>
      </c>
    </row>
    <row r="44" spans="2:5" x14ac:dyDescent="0.3">
      <c r="B44" t="s">
        <v>816</v>
      </c>
      <c r="C44" t="s">
        <v>812</v>
      </c>
      <c r="D44" s="33">
        <f>(IB23+IE23+IH23+IK23+IN23+IQ23+IT23)/7</f>
        <v>50</v>
      </c>
      <c r="E44" s="18">
        <f>D44/100*8</f>
        <v>4</v>
      </c>
    </row>
    <row r="45" spans="2:5" x14ac:dyDescent="0.3">
      <c r="D45" s="25">
        <f>SUM(D42:D44)</f>
        <v>100</v>
      </c>
      <c r="E45" s="25">
        <f>SUM(E42:E44)</f>
        <v>8</v>
      </c>
    </row>
  </sheetData>
  <mergeCells count="189">
    <mergeCell ref="A22:B22"/>
    <mergeCell ref="A23:B2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2023-09-18T06:40:38Z</dcterms:modified>
</cp:coreProperties>
</file>